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8" windowWidth="16032" windowHeight="71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" i="1" l="1"/>
  <c r="D2" i="1" l="1"/>
  <c r="G3" i="1" l="1"/>
  <c r="G4" i="1" l="1"/>
  <c r="D3" i="1"/>
  <c r="D4" i="1" l="1"/>
  <c r="G5" i="1"/>
  <c r="D5" i="1" l="1"/>
  <c r="G6" i="1"/>
  <c r="D6" i="1" l="1"/>
  <c r="G7" i="1"/>
  <c r="D7" i="1" l="1"/>
  <c r="G8" i="1"/>
  <c r="D8" i="1" l="1"/>
  <c r="G9" i="1"/>
  <c r="G10" i="1" l="1"/>
  <c r="D9" i="1"/>
  <c r="E2" i="1" l="1"/>
  <c r="F2" i="1" s="1"/>
  <c r="E8" i="1"/>
  <c r="F8" i="1" s="1"/>
  <c r="E9" i="1"/>
  <c r="F9" i="1" s="1"/>
  <c r="D10" i="1"/>
  <c r="E4" i="1"/>
  <c r="F4" i="1" s="1"/>
  <c r="E7" i="1"/>
  <c r="F7" i="1" s="1"/>
  <c r="E10" i="1"/>
  <c r="E5" i="1"/>
  <c r="F5" i="1" s="1"/>
  <c r="E3" i="1"/>
  <c r="F3" i="1" s="1"/>
  <c r="E6" i="1"/>
  <c r="F6" i="1" s="1"/>
  <c r="F10" i="1" l="1"/>
  <c r="G12" i="1"/>
</calcChain>
</file>

<file path=xl/sharedStrings.xml><?xml version="1.0" encoding="utf-8"?>
<sst xmlns="http://schemas.openxmlformats.org/spreadsheetml/2006/main" count="8" uniqueCount="7">
  <si>
    <t>Call OI</t>
  </si>
  <si>
    <t>Strike</t>
  </si>
  <si>
    <t>Put OI</t>
  </si>
  <si>
    <t>Call value</t>
  </si>
  <si>
    <t>Put value</t>
  </si>
  <si>
    <t>Total</t>
  </si>
  <si>
    <t>Max 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</si>
</sst>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3" borderId="1" xfId="0" applyFont="1" applyFill="1" applyBorder="1" applyAlignment="1">
      <alignment horizontal="center"/>
    </xf>
    <xf numFmtId="2" fontId="3" fillId="0" borderId="0" xfId="0" applyNumberFormat="1" applyFont="1"/>
    <xf numFmtId="2" fontId="0" fillId="2" borderId="2" xfId="0" applyNumberFormat="1" applyFill="1" applyBorder="1"/>
    <xf numFmtId="2" fontId="0" fillId="0" borderId="0" xfId="0" applyNumberFormat="1"/>
    <xf numFmtId="37" fontId="3" fillId="0" borderId="0" xfId="1" applyNumberFormat="1" applyFont="1"/>
    <xf numFmtId="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7" sqref="D17"/>
    </sheetView>
  </sheetViews>
  <sheetFormatPr defaultRowHeight="14.4" x14ac:dyDescent="0.3"/>
  <cols>
    <col min="1" max="2" width="9.5546875" customWidth="1"/>
    <col min="3" max="3" width="13.44140625" customWidth="1"/>
    <col min="4" max="4" width="17.109375" customWidth="1"/>
    <col min="5" max="5" width="18.5546875" customWidth="1"/>
    <col min="6" max="6" width="19.6640625" customWidth="1"/>
  </cols>
  <sheetData>
    <row r="1" spans="1:7" s="1" customFormat="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</row>
    <row r="2" spans="1:7" x14ac:dyDescent="0.3">
      <c r="A2" s="7">
        <v>560650</v>
      </c>
      <c r="B2" s="4">
        <v>4900</v>
      </c>
      <c r="C2" s="7">
        <v>5732800</v>
      </c>
      <c r="D2" s="2">
        <f>$B2*SUM(A2:$A$2)-SUMPRODUCT($B2:B$2,$A2:A$2)</f>
        <v>0</v>
      </c>
      <c r="E2" s="2">
        <f>SUMPRODUCT($B2:B$10,$C2:C$10)-$B2*SUM($C2:C$10)</f>
        <v>7343010000</v>
      </c>
      <c r="F2" s="2">
        <f>SUM(D2:E2)</f>
        <v>7343010000</v>
      </c>
      <c r="G2" s="6">
        <f>B2</f>
        <v>4900</v>
      </c>
    </row>
    <row r="3" spans="1:7" x14ac:dyDescent="0.3">
      <c r="A3" s="7">
        <v>1263250</v>
      </c>
      <c r="B3" s="4">
        <v>5000</v>
      </c>
      <c r="C3" s="7">
        <v>7370000</v>
      </c>
      <c r="D3" s="2">
        <f>$B3*SUM(A$2:$A3)-SUMPRODUCT($B$2:B3,$A$2:A3)</f>
        <v>56065000</v>
      </c>
      <c r="E3" s="2">
        <f>SUMPRODUCT($B3:B$10,$C3:C$10)-$B3*SUM($C3:C$10)</f>
        <v>4616115000</v>
      </c>
      <c r="F3" s="2">
        <f t="shared" ref="F3:F10" si="0">SUM(D3:E3)</f>
        <v>4672180000</v>
      </c>
      <c r="G3" s="6">
        <f t="shared" ref="G3:G10" si="1">B3</f>
        <v>5000</v>
      </c>
    </row>
    <row r="4" spans="1:7" x14ac:dyDescent="0.3">
      <c r="A4" s="7">
        <v>1569650</v>
      </c>
      <c r="B4" s="4">
        <v>5100</v>
      </c>
      <c r="C4" s="7">
        <v>5901200</v>
      </c>
      <c r="D4" s="2">
        <f>$B4*SUM(A$2:$A4)-SUMPRODUCT($B$2:B4,$A$2:A4)</f>
        <v>238455000</v>
      </c>
      <c r="E4" s="2">
        <f>SUMPRODUCT($B4:B$10,$C4:C$10)-$B4*SUM($C4:C$10)</f>
        <v>2626220000</v>
      </c>
      <c r="F4" s="2">
        <f t="shared" si="0"/>
        <v>2864675000</v>
      </c>
      <c r="G4" s="6">
        <f t="shared" si="1"/>
        <v>5100</v>
      </c>
    </row>
    <row r="5" spans="1:7" x14ac:dyDescent="0.3">
      <c r="A5" s="7">
        <v>3477550</v>
      </c>
      <c r="B5" s="4">
        <v>5200</v>
      </c>
      <c r="C5" s="7">
        <v>6671300</v>
      </c>
      <c r="D5" s="2">
        <f>$B5*SUM(A$2:$A5)-SUMPRODUCT($B$2:B5,$A$2:A5)</f>
        <v>577810000</v>
      </c>
      <c r="E5" s="2">
        <f>SUMPRODUCT($B5:B$10,$C5:C$10)-$B5*SUM($C5:C$10)</f>
        <v>1226445000</v>
      </c>
      <c r="F5" s="2">
        <f t="shared" si="0"/>
        <v>1804255000</v>
      </c>
      <c r="G5" s="6">
        <f t="shared" si="1"/>
        <v>5200</v>
      </c>
    </row>
    <row r="6" spans="1:7" x14ac:dyDescent="0.3">
      <c r="A6" s="7">
        <v>6350650</v>
      </c>
      <c r="B6" s="4">
        <v>5300</v>
      </c>
      <c r="C6" s="7">
        <v>4355600</v>
      </c>
      <c r="D6" s="2">
        <f>$B6*SUM(A$2:$A6)-SUMPRODUCT($B$2:B6,$A$2:A6)</f>
        <v>1264920000</v>
      </c>
      <c r="E6" s="2">
        <f>SUMPRODUCT($B6:B$10,$C6:C$10)-$B6*SUM($C6:C$10)</f>
        <v>493800000</v>
      </c>
      <c r="F6" s="2">
        <f t="shared" si="0"/>
        <v>1758720000</v>
      </c>
      <c r="G6" s="6">
        <f t="shared" si="1"/>
        <v>5300</v>
      </c>
    </row>
    <row r="7" spans="1:7" x14ac:dyDescent="0.3">
      <c r="A7" s="7">
        <v>7515600</v>
      </c>
      <c r="B7" s="4">
        <v>5400</v>
      </c>
      <c r="C7" s="7">
        <v>1546200</v>
      </c>
      <c r="D7" s="2">
        <f>$B7*SUM(A$2:$A7)-SUMPRODUCT($B$2:B7,$A$2:A7)</f>
        <v>2587095000</v>
      </c>
      <c r="E7" s="2">
        <f>SUMPRODUCT($B7:B$10,$C7:C$10)-$B7*SUM($C7:C$10)</f>
        <v>196715000</v>
      </c>
      <c r="F7" s="2">
        <f t="shared" si="0"/>
        <v>2783810000</v>
      </c>
      <c r="G7" s="6">
        <f t="shared" si="1"/>
        <v>5400</v>
      </c>
    </row>
    <row r="8" spans="1:7" x14ac:dyDescent="0.3">
      <c r="A8" s="7">
        <v>6508300</v>
      </c>
      <c r="B8" s="4">
        <v>5500</v>
      </c>
      <c r="C8" s="7">
        <v>1039050</v>
      </c>
      <c r="D8" s="2">
        <f>$B8*SUM(A$2:$A8)-SUMPRODUCT($B$2:B8,$A$2:A8)</f>
        <v>4660830000</v>
      </c>
      <c r="E8" s="2">
        <f>SUMPRODUCT($B8:B$10,$C8:C$10)-$B8*SUM($C8:C$10)</f>
        <v>54250000</v>
      </c>
      <c r="F8" s="2">
        <f t="shared" si="0"/>
        <v>4715080000</v>
      </c>
      <c r="G8" s="6">
        <f t="shared" si="1"/>
        <v>5500</v>
      </c>
    </row>
    <row r="9" spans="1:7" x14ac:dyDescent="0.3">
      <c r="A9" s="7">
        <v>4297050</v>
      </c>
      <c r="B9" s="4">
        <v>5600</v>
      </c>
      <c r="C9" s="7">
        <v>228700</v>
      </c>
      <c r="D9" s="2">
        <f>$B9*SUM(A$2:$A9)-SUMPRODUCT($B$2:B9,$A$2:A9)</f>
        <v>7385395000</v>
      </c>
      <c r="E9" s="2">
        <f>SUMPRODUCT($B9:B$10,$C9:C$10)-$B9*SUM($C9:C$10)</f>
        <v>15690000</v>
      </c>
      <c r="F9" s="2">
        <f t="shared" si="0"/>
        <v>7401085000</v>
      </c>
      <c r="G9" s="6">
        <f t="shared" si="1"/>
        <v>5600</v>
      </c>
    </row>
    <row r="10" spans="1:7" x14ac:dyDescent="0.3">
      <c r="A10" s="7">
        <v>1632500</v>
      </c>
      <c r="B10" s="4">
        <v>5700</v>
      </c>
      <c r="C10" s="7">
        <v>156900</v>
      </c>
      <c r="D10" s="2">
        <f>$B10*SUM(A$2:$A10)-SUMPRODUCT($B$2:B10,$A$2:A10)</f>
        <v>10539665000</v>
      </c>
      <c r="E10" s="2">
        <f>SUMPRODUCT($B10:B$10,$C10:C$10)-$B10*SUM($C10:C$10)</f>
        <v>0</v>
      </c>
      <c r="F10" s="2">
        <f t="shared" si="0"/>
        <v>10539665000</v>
      </c>
      <c r="G10" s="6">
        <f t="shared" si="1"/>
        <v>5700</v>
      </c>
    </row>
    <row r="11" spans="1:7" ht="15.75" thickBot="1" x14ac:dyDescent="0.3"/>
    <row r="12" spans="1:7" ht="15.75" thickBot="1" x14ac:dyDescent="0.3">
      <c r="F12" s="8" t="s">
        <v>6</v>
      </c>
      <c r="G12" s="5">
        <f>VLOOKUP(MIN(F2:F10),F2:G10,2,FALSE)</f>
        <v>5300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</dc:creator>
  <cp:lastModifiedBy>IBM_ADMIN</cp:lastModifiedBy>
  <dcterms:created xsi:type="dcterms:W3CDTF">2011-12-18T16:58:43Z</dcterms:created>
  <dcterms:modified xsi:type="dcterms:W3CDTF">2012-07-09T10:14:04Z</dcterms:modified>
</cp:coreProperties>
</file>