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20115" windowHeight="7995"/>
  </bookViews>
  <sheets>
    <sheet name="Sheet1" sheetId="1" r:id="rId1"/>
    <sheet name="Sheet2" sheetId="2" r:id="rId2"/>
    <sheet name="Sheet3" sheetId="3" r:id="rId3"/>
  </sheets>
  <calcPr calcId="125725"/>
</workbook>
</file>

<file path=xl/calcChain.xml><?xml version="1.0" encoding="utf-8"?>
<calcChain xmlns="http://schemas.openxmlformats.org/spreadsheetml/2006/main">
  <c r="W1815" i="1"/>
  <c r="O8"/>
  <c r="M8"/>
  <c r="H7"/>
  <c r="H6"/>
  <c r="H5"/>
  <c r="G5"/>
  <c r="H4"/>
  <c r="G4"/>
  <c r="H3"/>
  <c r="G3"/>
  <c r="H1"/>
  <c r="G1"/>
  <c r="G6" l="1"/>
  <c r="G7" s="1"/>
  <c r="G8" s="1"/>
  <c r="H8"/>
  <c r="H9" s="1"/>
  <c r="H10" l="1"/>
  <c r="J8"/>
  <c r="G9"/>
  <c r="L8"/>
  <c r="H11" l="1"/>
  <c r="M9"/>
  <c r="O9"/>
  <c r="N8"/>
  <c r="J9"/>
  <c r="G10"/>
  <c r="L9"/>
  <c r="M10" l="1"/>
  <c r="O10"/>
  <c r="H12"/>
  <c r="J10"/>
  <c r="G11"/>
  <c r="N9"/>
  <c r="L10"/>
  <c r="J11" l="1"/>
  <c r="G12"/>
  <c r="H13"/>
  <c r="N10"/>
  <c r="O11"/>
  <c r="M11"/>
  <c r="N11" s="1"/>
  <c r="L11"/>
  <c r="O12" l="1"/>
  <c r="M12"/>
  <c r="N12" s="1"/>
  <c r="J12"/>
  <c r="G13"/>
  <c r="H14"/>
  <c r="L12"/>
  <c r="M13" l="1"/>
  <c r="N13" s="1"/>
  <c r="O13"/>
  <c r="J13"/>
  <c r="G14"/>
  <c r="L13"/>
  <c r="L14"/>
  <c r="H15"/>
  <c r="H16" l="1"/>
  <c r="M14"/>
  <c r="O14"/>
  <c r="G15"/>
  <c r="L15" s="1"/>
  <c r="J14"/>
  <c r="O15" l="1"/>
  <c r="M15"/>
  <c r="N15" s="1"/>
  <c r="N14"/>
  <c r="J15"/>
  <c r="G16"/>
  <c r="L16"/>
  <c r="H17"/>
  <c r="H18" l="1"/>
  <c r="O16"/>
  <c r="M16"/>
  <c r="J16"/>
  <c r="G17"/>
  <c r="J17" l="1"/>
  <c r="G18"/>
  <c r="M17"/>
  <c r="N17" s="1"/>
  <c r="O17"/>
  <c r="H19"/>
  <c r="L17"/>
  <c r="N16"/>
  <c r="H20" l="1"/>
  <c r="G19"/>
  <c r="J18"/>
  <c r="M18"/>
  <c r="O18"/>
  <c r="L18"/>
  <c r="H21" l="1"/>
  <c r="J19"/>
  <c r="G20"/>
  <c r="O19"/>
  <c r="M19"/>
  <c r="N19" s="1"/>
  <c r="N18"/>
  <c r="L19"/>
  <c r="O20" l="1"/>
  <c r="M20"/>
  <c r="N20" s="1"/>
  <c r="J20"/>
  <c r="G21"/>
  <c r="L20"/>
  <c r="L21"/>
  <c r="H22"/>
  <c r="H23" l="1"/>
  <c r="M21"/>
  <c r="N21" s="1"/>
  <c r="O21"/>
  <c r="J21"/>
  <c r="G22"/>
  <c r="J22" l="1"/>
  <c r="G23"/>
  <c r="H24"/>
  <c r="M22"/>
  <c r="N22" s="1"/>
  <c r="O22"/>
  <c r="L22"/>
  <c r="J23" l="1"/>
  <c r="G24"/>
  <c r="H25"/>
  <c r="O23"/>
  <c r="M23"/>
  <c r="N23" s="1"/>
  <c r="L23"/>
  <c r="J24" l="1"/>
  <c r="G25"/>
  <c r="H26"/>
  <c r="O24"/>
  <c r="M24"/>
  <c r="N24" s="1"/>
  <c r="T24" s="1"/>
  <c r="V24"/>
  <c r="L24"/>
  <c r="J25" l="1"/>
  <c r="G26"/>
  <c r="L26"/>
  <c r="H27"/>
  <c r="O25"/>
  <c r="M25"/>
  <c r="N25" s="1"/>
  <c r="T25" s="1"/>
  <c r="L25"/>
  <c r="L27" l="1"/>
  <c r="H28"/>
  <c r="O26"/>
  <c r="M26"/>
  <c r="N26" s="1"/>
  <c r="T26" s="1"/>
  <c r="V25"/>
  <c r="W24" s="1"/>
  <c r="X24" s="1"/>
  <c r="J26"/>
  <c r="G27"/>
  <c r="Z24" l="1"/>
  <c r="H29"/>
  <c r="O27"/>
  <c r="M27"/>
  <c r="V26"/>
  <c r="W25" s="1"/>
  <c r="X25" s="1"/>
  <c r="J27"/>
  <c r="G28"/>
  <c r="H30" l="1"/>
  <c r="O28"/>
  <c r="M28"/>
  <c r="N28" s="1"/>
  <c r="T28" s="1"/>
  <c r="V27"/>
  <c r="W26" s="1"/>
  <c r="J28"/>
  <c r="G29"/>
  <c r="X26"/>
  <c r="Z25"/>
  <c r="N27"/>
  <c r="T27" s="1"/>
  <c r="L28"/>
  <c r="J29" l="1"/>
  <c r="G30"/>
  <c r="O29"/>
  <c r="M29"/>
  <c r="N29" s="1"/>
  <c r="T29" s="1"/>
  <c r="V28"/>
  <c r="W27" s="1"/>
  <c r="X27" s="1"/>
  <c r="L29"/>
  <c r="L30"/>
  <c r="H31"/>
  <c r="Z26"/>
  <c r="H32" l="1"/>
  <c r="J30"/>
  <c r="G31"/>
  <c r="Z27"/>
  <c r="O30"/>
  <c r="M30"/>
  <c r="N30" s="1"/>
  <c r="T30" s="1"/>
  <c r="V29"/>
  <c r="W28" s="1"/>
  <c r="X28" s="1"/>
  <c r="O31" l="1"/>
  <c r="M31"/>
  <c r="V30"/>
  <c r="W29" s="1"/>
  <c r="X29" s="1"/>
  <c r="J31"/>
  <c r="G32"/>
  <c r="H33"/>
  <c r="Z28"/>
  <c r="Z29" s="1"/>
  <c r="L31"/>
  <c r="O32" l="1"/>
  <c r="M32"/>
  <c r="N32" s="1"/>
  <c r="T32" s="1"/>
  <c r="V31"/>
  <c r="W30" s="1"/>
  <c r="L33"/>
  <c r="H34"/>
  <c r="J32"/>
  <c r="G33"/>
  <c r="X30"/>
  <c r="Z30" s="1"/>
  <c r="L32"/>
  <c r="N31"/>
  <c r="T31" s="1"/>
  <c r="O33" l="1"/>
  <c r="M33"/>
  <c r="V32"/>
  <c r="W31" s="1"/>
  <c r="X31" s="1"/>
  <c r="Z31" s="1"/>
  <c r="L34"/>
  <c r="H35"/>
  <c r="J33"/>
  <c r="G34"/>
  <c r="J34" l="1"/>
  <c r="G35"/>
  <c r="H36"/>
  <c r="O34"/>
  <c r="M34"/>
  <c r="V33"/>
  <c r="W32" s="1"/>
  <c r="X32" s="1"/>
  <c r="Z32" s="1"/>
  <c r="N33"/>
  <c r="T33" s="1"/>
  <c r="O35" l="1"/>
  <c r="M35"/>
  <c r="V34"/>
  <c r="W33" s="1"/>
  <c r="X33" s="1"/>
  <c r="Z33" s="1"/>
  <c r="H37"/>
  <c r="J35"/>
  <c r="G36"/>
  <c r="N34"/>
  <c r="T34" s="1"/>
  <c r="L35"/>
  <c r="H38" l="1"/>
  <c r="J36"/>
  <c r="G37"/>
  <c r="O36"/>
  <c r="V35"/>
  <c r="W34" s="1"/>
  <c r="X34" s="1"/>
  <c r="Z34" s="1"/>
  <c r="M36"/>
  <c r="L36"/>
  <c r="N35"/>
  <c r="T35" s="1"/>
  <c r="J37" l="1"/>
  <c r="G38"/>
  <c r="H39"/>
  <c r="L37"/>
  <c r="O37"/>
  <c r="M37"/>
  <c r="V36"/>
  <c r="W35" s="1"/>
  <c r="X35" s="1"/>
  <c r="Z35" s="1"/>
  <c r="N36"/>
  <c r="T36" s="1"/>
  <c r="H40" l="1"/>
  <c r="N37"/>
  <c r="T37" s="1"/>
  <c r="O38"/>
  <c r="M38"/>
  <c r="N38" s="1"/>
  <c r="T38" s="1"/>
  <c r="V37"/>
  <c r="W36" s="1"/>
  <c r="J38"/>
  <c r="G39"/>
  <c r="X36"/>
  <c r="Z36" s="1"/>
  <c r="L38"/>
  <c r="O39" l="1"/>
  <c r="M39"/>
  <c r="V38"/>
  <c r="W37" s="1"/>
  <c r="X37" s="1"/>
  <c r="Z37" s="1"/>
  <c r="J39"/>
  <c r="G40"/>
  <c r="H41"/>
  <c r="L39"/>
  <c r="L41" l="1"/>
  <c r="H42"/>
  <c r="O40"/>
  <c r="V39"/>
  <c r="W38" s="1"/>
  <c r="X38" s="1"/>
  <c r="Z38" s="1"/>
  <c r="M40"/>
  <c r="N40" s="1"/>
  <c r="T40" s="1"/>
  <c r="J40"/>
  <c r="G41"/>
  <c r="L40"/>
  <c r="N39"/>
  <c r="T39" s="1"/>
  <c r="J41" l="1"/>
  <c r="G42"/>
  <c r="L42" s="1"/>
  <c r="H43"/>
  <c r="O41"/>
  <c r="M41"/>
  <c r="V40"/>
  <c r="W39" s="1"/>
  <c r="X39" s="1"/>
  <c r="Z39" s="1"/>
  <c r="H44" l="1"/>
  <c r="O42"/>
  <c r="M42"/>
  <c r="N42" s="1"/>
  <c r="T42" s="1"/>
  <c r="V41"/>
  <c r="W40" s="1"/>
  <c r="N41"/>
  <c r="T41" s="1"/>
  <c r="J42"/>
  <c r="G43"/>
  <c r="X40"/>
  <c r="Z40" s="1"/>
  <c r="Z41" l="1"/>
  <c r="H45"/>
  <c r="O43"/>
  <c r="M43"/>
  <c r="V42"/>
  <c r="W41" s="1"/>
  <c r="X41"/>
  <c r="J43"/>
  <c r="G44"/>
  <c r="L44" s="1"/>
  <c r="L43"/>
  <c r="L45" l="1"/>
  <c r="H46"/>
  <c r="N43"/>
  <c r="T43" s="1"/>
  <c r="O44"/>
  <c r="V43"/>
  <c r="W42" s="1"/>
  <c r="X42" s="1"/>
  <c r="Z42" s="1"/>
  <c r="M44"/>
  <c r="J44"/>
  <c r="G45"/>
  <c r="O45" l="1"/>
  <c r="M45"/>
  <c r="V44"/>
  <c r="W43" s="1"/>
  <c r="X43" s="1"/>
  <c r="Z43" s="1"/>
  <c r="J45"/>
  <c r="G46"/>
  <c r="H47"/>
  <c r="N44"/>
  <c r="T44" s="1"/>
  <c r="L47" l="1"/>
  <c r="H48"/>
  <c r="O46"/>
  <c r="M46"/>
  <c r="N46" s="1"/>
  <c r="T46" s="1"/>
  <c r="V45"/>
  <c r="W44" s="1"/>
  <c r="X44" s="1"/>
  <c r="Z44" s="1"/>
  <c r="J46"/>
  <c r="G47"/>
  <c r="L46"/>
  <c r="N45"/>
  <c r="T45" s="1"/>
  <c r="J47" l="1"/>
  <c r="G48"/>
  <c r="L48" s="1"/>
  <c r="H49"/>
  <c r="O47"/>
  <c r="M47"/>
  <c r="V46"/>
  <c r="W45" s="1"/>
  <c r="X45" s="1"/>
  <c r="Z45" s="1"/>
  <c r="H50" l="1"/>
  <c r="O48"/>
  <c r="M48"/>
  <c r="N48" s="1"/>
  <c r="T48" s="1"/>
  <c r="V47"/>
  <c r="W46" s="1"/>
  <c r="N47"/>
  <c r="T47" s="1"/>
  <c r="J48"/>
  <c r="G49"/>
  <c r="X46"/>
  <c r="Z46" s="1"/>
  <c r="J49" l="1"/>
  <c r="G50"/>
  <c r="H51"/>
  <c r="O49"/>
  <c r="M49"/>
  <c r="V48"/>
  <c r="W47" s="1"/>
  <c r="L49"/>
  <c r="X47"/>
  <c r="Z47" s="1"/>
  <c r="O50" l="1"/>
  <c r="M50"/>
  <c r="V49"/>
  <c r="W48" s="1"/>
  <c r="X48" s="1"/>
  <c r="Z48" s="1"/>
  <c r="L51"/>
  <c r="H52"/>
  <c r="J50"/>
  <c r="G51"/>
  <c r="N49"/>
  <c r="T49" s="1"/>
  <c r="L50"/>
  <c r="J51" l="1"/>
  <c r="G52"/>
  <c r="H53"/>
  <c r="O51"/>
  <c r="M51"/>
  <c r="V50"/>
  <c r="W49" s="1"/>
  <c r="X49" s="1"/>
  <c r="Z49" s="1"/>
  <c r="N50"/>
  <c r="T50" s="1"/>
  <c r="H54" l="1"/>
  <c r="O52"/>
  <c r="V51"/>
  <c r="W50" s="1"/>
  <c r="X50" s="1"/>
  <c r="Z50" s="1"/>
  <c r="M52"/>
  <c r="N52" s="1"/>
  <c r="T52" s="1"/>
  <c r="J52"/>
  <c r="G53"/>
  <c r="L53" s="1"/>
  <c r="N51"/>
  <c r="T51" s="1"/>
  <c r="L52"/>
  <c r="H55" l="1"/>
  <c r="J53"/>
  <c r="G54"/>
  <c r="O53"/>
  <c r="M53"/>
  <c r="N53" s="1"/>
  <c r="T53" s="1"/>
  <c r="V52"/>
  <c r="W51" s="1"/>
  <c r="X51" s="1"/>
  <c r="Z51" s="1"/>
  <c r="J54" l="1"/>
  <c r="G55"/>
  <c r="L55"/>
  <c r="H56"/>
  <c r="L54"/>
  <c r="O54"/>
  <c r="M54"/>
  <c r="N54" s="1"/>
  <c r="T54" s="1"/>
  <c r="V53"/>
  <c r="W52" s="1"/>
  <c r="X52" s="1"/>
  <c r="Z52" s="1"/>
  <c r="Z53" l="1"/>
  <c r="H57"/>
  <c r="O55"/>
  <c r="M55"/>
  <c r="N55" s="1"/>
  <c r="T55" s="1"/>
  <c r="V54"/>
  <c r="W53" s="1"/>
  <c r="X53" s="1"/>
  <c r="J55"/>
  <c r="G56"/>
  <c r="J56" l="1"/>
  <c r="G57"/>
  <c r="H58"/>
  <c r="L56"/>
  <c r="O56"/>
  <c r="V55"/>
  <c r="W54" s="1"/>
  <c r="X54" s="1"/>
  <c r="M56"/>
  <c r="N56" s="1"/>
  <c r="T56" s="1"/>
  <c r="Z54"/>
  <c r="O57" l="1"/>
  <c r="M57"/>
  <c r="N57" s="1"/>
  <c r="T57" s="1"/>
  <c r="V56"/>
  <c r="W55" s="1"/>
  <c r="J57"/>
  <c r="G58"/>
  <c r="X55"/>
  <c r="L57"/>
  <c r="H59"/>
  <c r="Z55"/>
  <c r="J58" l="1"/>
  <c r="G59"/>
  <c r="L59" s="1"/>
  <c r="O58"/>
  <c r="M58"/>
  <c r="N58" s="1"/>
  <c r="T58" s="1"/>
  <c r="V57"/>
  <c r="W56" s="1"/>
  <c r="X56" s="1"/>
  <c r="Z56" s="1"/>
  <c r="L58"/>
  <c r="H60"/>
  <c r="O59" l="1"/>
  <c r="M59"/>
  <c r="V58"/>
  <c r="W57" s="1"/>
  <c r="L60"/>
  <c r="H61"/>
  <c r="J59"/>
  <c r="G60"/>
  <c r="X57"/>
  <c r="Z57" s="1"/>
  <c r="J60" l="1"/>
  <c r="G61"/>
  <c r="H62"/>
  <c r="O60"/>
  <c r="V59"/>
  <c r="W58" s="1"/>
  <c r="X58" s="1"/>
  <c r="Z58" s="1"/>
  <c r="M60"/>
  <c r="N59"/>
  <c r="T59" s="1"/>
  <c r="H63" l="1"/>
  <c r="N60"/>
  <c r="T60" s="1"/>
  <c r="O61"/>
  <c r="M61"/>
  <c r="N61" s="1"/>
  <c r="T61" s="1"/>
  <c r="V60"/>
  <c r="W59" s="1"/>
  <c r="X59" s="1"/>
  <c r="Z59" s="1"/>
  <c r="J61"/>
  <c r="G62"/>
  <c r="L61"/>
  <c r="Z60" l="1"/>
  <c r="J62"/>
  <c r="G63"/>
  <c r="O62"/>
  <c r="M62"/>
  <c r="N62" s="1"/>
  <c r="T62" s="1"/>
  <c r="V61"/>
  <c r="W60" s="1"/>
  <c r="X60" s="1"/>
  <c r="L62"/>
  <c r="L63"/>
  <c r="H64"/>
  <c r="O63" l="1"/>
  <c r="M63"/>
  <c r="V62"/>
  <c r="W61" s="1"/>
  <c r="X61" s="1"/>
  <c r="J63"/>
  <c r="G64"/>
  <c r="H65"/>
  <c r="Z61"/>
  <c r="O64" l="1"/>
  <c r="V63"/>
  <c r="W62" s="1"/>
  <c r="X62" s="1"/>
  <c r="M64"/>
  <c r="J64"/>
  <c r="G65"/>
  <c r="Z62"/>
  <c r="L64"/>
  <c r="N63"/>
  <c r="T63" s="1"/>
  <c r="H66"/>
  <c r="O65" l="1"/>
  <c r="M65"/>
  <c r="V64"/>
  <c r="W63" s="1"/>
  <c r="X63" s="1"/>
  <c r="J65"/>
  <c r="G66"/>
  <c r="H67"/>
  <c r="Z63"/>
  <c r="L65"/>
  <c r="N64"/>
  <c r="T64" s="1"/>
  <c r="O66" l="1"/>
  <c r="M66"/>
  <c r="V65"/>
  <c r="W64" s="1"/>
  <c r="X64" s="1"/>
  <c r="Z64" s="1"/>
  <c r="J66"/>
  <c r="G67"/>
  <c r="L67" s="1"/>
  <c r="L66"/>
  <c r="N65"/>
  <c r="T65" s="1"/>
  <c r="H68"/>
  <c r="Z65" l="1"/>
  <c r="H69"/>
  <c r="N66"/>
  <c r="T66" s="1"/>
  <c r="O67"/>
  <c r="M67"/>
  <c r="V66"/>
  <c r="W65" s="1"/>
  <c r="X65" s="1"/>
  <c r="J67"/>
  <c r="G68"/>
  <c r="J68" l="1"/>
  <c r="G69"/>
  <c r="H70"/>
  <c r="L68"/>
  <c r="N67"/>
  <c r="T67" s="1"/>
  <c r="O68"/>
  <c r="V67"/>
  <c r="W66" s="1"/>
  <c r="X66" s="1"/>
  <c r="Z66" s="1"/>
  <c r="M68"/>
  <c r="J69" l="1"/>
  <c r="G70"/>
  <c r="N68"/>
  <c r="T68" s="1"/>
  <c r="L69"/>
  <c r="O69"/>
  <c r="M69"/>
  <c r="V68"/>
  <c r="W67" s="1"/>
  <c r="L70"/>
  <c r="H71"/>
  <c r="X67"/>
  <c r="Z67" s="1"/>
  <c r="O70" l="1"/>
  <c r="M70"/>
  <c r="V69"/>
  <c r="W68" s="1"/>
  <c r="X68" s="1"/>
  <c r="Z68" s="1"/>
  <c r="J70"/>
  <c r="G71"/>
  <c r="H72"/>
  <c r="N69"/>
  <c r="T69" s="1"/>
  <c r="L72" l="1"/>
  <c r="H73"/>
  <c r="O71"/>
  <c r="M71"/>
  <c r="N71" s="1"/>
  <c r="T71" s="1"/>
  <c r="V70"/>
  <c r="W69" s="1"/>
  <c r="X69" s="1"/>
  <c r="Z69" s="1"/>
  <c r="J71"/>
  <c r="G72"/>
  <c r="L71"/>
  <c r="N70"/>
  <c r="T70" s="1"/>
  <c r="J72" l="1"/>
  <c r="G73"/>
  <c r="L73" s="1"/>
  <c r="H74"/>
  <c r="O72"/>
  <c r="V71"/>
  <c r="W70" s="1"/>
  <c r="X70" s="1"/>
  <c r="Z70" s="1"/>
  <c r="M72"/>
  <c r="N72" s="1"/>
  <c r="T72" s="1"/>
  <c r="Z71" l="1"/>
  <c r="H75"/>
  <c r="O73"/>
  <c r="M73"/>
  <c r="N73" s="1"/>
  <c r="T73" s="1"/>
  <c r="V72"/>
  <c r="W71" s="1"/>
  <c r="J73"/>
  <c r="G74"/>
  <c r="L74" s="1"/>
  <c r="X71"/>
  <c r="L75" l="1"/>
  <c r="H76"/>
  <c r="J74"/>
  <c r="G75"/>
  <c r="O74"/>
  <c r="M74"/>
  <c r="N74" s="1"/>
  <c r="T74" s="1"/>
  <c r="V73"/>
  <c r="W72" s="1"/>
  <c r="X72" s="1"/>
  <c r="Z72"/>
  <c r="L76" l="1"/>
  <c r="H77"/>
  <c r="O75"/>
  <c r="M75"/>
  <c r="N75" s="1"/>
  <c r="T75" s="1"/>
  <c r="V74"/>
  <c r="W73" s="1"/>
  <c r="X73" s="1"/>
  <c r="J75"/>
  <c r="G76"/>
  <c r="Z73"/>
  <c r="H78" l="1"/>
  <c r="O76"/>
  <c r="V75"/>
  <c r="W74" s="1"/>
  <c r="X74" s="1"/>
  <c r="Z74" s="1"/>
  <c r="M76"/>
  <c r="N76" s="1"/>
  <c r="T76" s="1"/>
  <c r="J76"/>
  <c r="G77"/>
  <c r="J77" l="1"/>
  <c r="G78"/>
  <c r="H79"/>
  <c r="L77"/>
  <c r="O77"/>
  <c r="M77"/>
  <c r="V76"/>
  <c r="W75" s="1"/>
  <c r="X75" s="1"/>
  <c r="Z75" s="1"/>
  <c r="H80" l="1"/>
  <c r="N77"/>
  <c r="T77" s="1"/>
  <c r="O78"/>
  <c r="M78"/>
  <c r="N78" s="1"/>
  <c r="T78" s="1"/>
  <c r="V77"/>
  <c r="W76" s="1"/>
  <c r="J78"/>
  <c r="G79"/>
  <c r="X76"/>
  <c r="Z76" s="1"/>
  <c r="L78"/>
  <c r="O79" l="1"/>
  <c r="M79"/>
  <c r="V78"/>
  <c r="W77" s="1"/>
  <c r="X77" s="1"/>
  <c r="Z77" s="1"/>
  <c r="J79"/>
  <c r="G80"/>
  <c r="H81"/>
  <c r="L79"/>
  <c r="L81" l="1"/>
  <c r="H82"/>
  <c r="O80"/>
  <c r="V79"/>
  <c r="W78" s="1"/>
  <c r="X78" s="1"/>
  <c r="Z78" s="1"/>
  <c r="M80"/>
  <c r="N80" s="1"/>
  <c r="T80" s="1"/>
  <c r="J80"/>
  <c r="G81"/>
  <c r="L80"/>
  <c r="N79"/>
  <c r="T79" s="1"/>
  <c r="J81" l="1"/>
  <c r="G82"/>
  <c r="L82" s="1"/>
  <c r="H83"/>
  <c r="O81"/>
  <c r="M81"/>
  <c r="V80"/>
  <c r="W79" s="1"/>
  <c r="X79" s="1"/>
  <c r="Z79" s="1"/>
  <c r="H84" l="1"/>
  <c r="O82"/>
  <c r="M82"/>
  <c r="N82" s="1"/>
  <c r="T82" s="1"/>
  <c r="V81"/>
  <c r="W80" s="1"/>
  <c r="N81"/>
  <c r="T81" s="1"/>
  <c r="J82"/>
  <c r="G83"/>
  <c r="X80"/>
  <c r="Z80" s="1"/>
  <c r="H85" l="1"/>
  <c r="O83"/>
  <c r="M83"/>
  <c r="N83" s="1"/>
  <c r="T83" s="1"/>
  <c r="V82"/>
  <c r="W81" s="1"/>
  <c r="X81" s="1"/>
  <c r="Z81" s="1"/>
  <c r="J83"/>
  <c r="G84"/>
  <c r="L83"/>
  <c r="O84" l="1"/>
  <c r="M84"/>
  <c r="N84" s="1"/>
  <c r="T84" s="1"/>
  <c r="V83"/>
  <c r="W82" s="1"/>
  <c r="X82" s="1"/>
  <c r="Z82" s="1"/>
  <c r="J84"/>
  <c r="G85"/>
  <c r="L85"/>
  <c r="H86"/>
  <c r="L84"/>
  <c r="Z83" l="1"/>
  <c r="H87"/>
  <c r="O85"/>
  <c r="M85"/>
  <c r="V84"/>
  <c r="W83" s="1"/>
  <c r="X83"/>
  <c r="J85"/>
  <c r="G86"/>
  <c r="L86" s="1"/>
  <c r="O86" l="1"/>
  <c r="V85"/>
  <c r="W84" s="1"/>
  <c r="X84" s="1"/>
  <c r="M86"/>
  <c r="L87"/>
  <c r="H88"/>
  <c r="Z84"/>
  <c r="N85"/>
  <c r="T85" s="1"/>
  <c r="J86"/>
  <c r="G87"/>
  <c r="J87" l="1"/>
  <c r="G88"/>
  <c r="H89"/>
  <c r="O87"/>
  <c r="M87"/>
  <c r="V86"/>
  <c r="W85" s="1"/>
  <c r="X85" s="1"/>
  <c r="Z85" s="1"/>
  <c r="N86"/>
  <c r="T86" s="1"/>
  <c r="J88" l="1"/>
  <c r="G89"/>
  <c r="L88"/>
  <c r="O88"/>
  <c r="M88"/>
  <c r="V87"/>
  <c r="W86" s="1"/>
  <c r="X86" s="1"/>
  <c r="Z86" s="1"/>
  <c r="L89"/>
  <c r="H90"/>
  <c r="N87"/>
  <c r="T87" s="1"/>
  <c r="O89" l="1"/>
  <c r="M89"/>
  <c r="V88"/>
  <c r="W87" s="1"/>
  <c r="L90"/>
  <c r="H91"/>
  <c r="J89"/>
  <c r="G90"/>
  <c r="X87"/>
  <c r="Z87" s="1"/>
  <c r="N88"/>
  <c r="T88" s="1"/>
  <c r="J90" l="1"/>
  <c r="G91"/>
  <c r="H92"/>
  <c r="O90"/>
  <c r="V89"/>
  <c r="W88" s="1"/>
  <c r="X88" s="1"/>
  <c r="Z88" s="1"/>
  <c r="M90"/>
  <c r="N89"/>
  <c r="T89" s="1"/>
  <c r="H93" l="1"/>
  <c r="N90"/>
  <c r="T90" s="1"/>
  <c r="O91"/>
  <c r="M91"/>
  <c r="N91" s="1"/>
  <c r="T91" s="1"/>
  <c r="V90"/>
  <c r="W89" s="1"/>
  <c r="X89" s="1"/>
  <c r="Z89" s="1"/>
  <c r="J91"/>
  <c r="G92"/>
  <c r="L91"/>
  <c r="J92" l="1"/>
  <c r="G93"/>
  <c r="O92"/>
  <c r="M92"/>
  <c r="V91"/>
  <c r="W90" s="1"/>
  <c r="X90" s="1"/>
  <c r="Z90" s="1"/>
  <c r="H94"/>
  <c r="L92"/>
  <c r="O93" l="1"/>
  <c r="M93"/>
  <c r="V92"/>
  <c r="W91" s="1"/>
  <c r="X91" s="1"/>
  <c r="Z91" s="1"/>
  <c r="H95"/>
  <c r="J93"/>
  <c r="G94"/>
  <c r="N92"/>
  <c r="T92" s="1"/>
  <c r="L93"/>
  <c r="Z92" l="1"/>
  <c r="O94"/>
  <c r="V93"/>
  <c r="W92" s="1"/>
  <c r="M94"/>
  <c r="N94" s="1"/>
  <c r="T94" s="1"/>
  <c r="H96"/>
  <c r="X92"/>
  <c r="J94"/>
  <c r="G95"/>
  <c r="L95" s="1"/>
  <c r="L94"/>
  <c r="N93"/>
  <c r="T93" s="1"/>
  <c r="L96" l="1"/>
  <c r="H97"/>
  <c r="O95"/>
  <c r="M95"/>
  <c r="V94"/>
  <c r="W93" s="1"/>
  <c r="X93" s="1"/>
  <c r="Z93" s="1"/>
  <c r="J95"/>
  <c r="G96"/>
  <c r="O96" l="1"/>
  <c r="M96"/>
  <c r="V95"/>
  <c r="W94" s="1"/>
  <c r="X94" s="1"/>
  <c r="Z94" s="1"/>
  <c r="H98"/>
  <c r="N95"/>
  <c r="T95" s="1"/>
  <c r="J96"/>
  <c r="G97"/>
  <c r="O97" l="1"/>
  <c r="M97"/>
  <c r="V96"/>
  <c r="W95" s="1"/>
  <c r="X95" s="1"/>
  <c r="Z95" s="1"/>
  <c r="J97"/>
  <c r="G98"/>
  <c r="H99"/>
  <c r="L97"/>
  <c r="N96"/>
  <c r="T96" s="1"/>
  <c r="L99" l="1"/>
  <c r="H100"/>
  <c r="O98"/>
  <c r="M98"/>
  <c r="N98" s="1"/>
  <c r="T98" s="1"/>
  <c r="V97"/>
  <c r="W96" s="1"/>
  <c r="X96" s="1"/>
  <c r="Z96" s="1"/>
  <c r="J98"/>
  <c r="G99"/>
  <c r="L98"/>
  <c r="N97"/>
  <c r="T97" s="1"/>
  <c r="J99" l="1"/>
  <c r="G100"/>
  <c r="L100"/>
  <c r="H101"/>
  <c r="O99"/>
  <c r="M99"/>
  <c r="N99" s="1"/>
  <c r="T99" s="1"/>
  <c r="V98"/>
  <c r="W97" s="1"/>
  <c r="X97" s="1"/>
  <c r="Z97" s="1"/>
  <c r="Z98" l="1"/>
  <c r="H102"/>
  <c r="J100"/>
  <c r="G101"/>
  <c r="O100"/>
  <c r="V99"/>
  <c r="W98" s="1"/>
  <c r="M100"/>
  <c r="N100" s="1"/>
  <c r="T100" s="1"/>
  <c r="X98"/>
  <c r="J101" l="1"/>
  <c r="G102"/>
  <c r="L102" s="1"/>
  <c r="H103"/>
  <c r="L101"/>
  <c r="O101"/>
  <c r="M101"/>
  <c r="N101" s="1"/>
  <c r="T101" s="1"/>
  <c r="V100"/>
  <c r="W99" s="1"/>
  <c r="X99" s="1"/>
  <c r="Z99" s="1"/>
  <c r="O102" l="1"/>
  <c r="M102"/>
  <c r="N102" s="1"/>
  <c r="T102" s="1"/>
  <c r="V101"/>
  <c r="W100" s="1"/>
  <c r="X100" s="1"/>
  <c r="Z100" s="1"/>
  <c r="J102"/>
  <c r="G103"/>
  <c r="L103"/>
  <c r="H104"/>
  <c r="Z101" l="1"/>
  <c r="H105"/>
  <c r="O103"/>
  <c r="M103"/>
  <c r="V102"/>
  <c r="W101" s="1"/>
  <c r="X101"/>
  <c r="J103"/>
  <c r="G104"/>
  <c r="L104" s="1"/>
  <c r="O104" l="1"/>
  <c r="V103"/>
  <c r="W102" s="1"/>
  <c r="X102" s="1"/>
  <c r="M104"/>
  <c r="L105"/>
  <c r="H106"/>
  <c r="Z102"/>
  <c r="N103"/>
  <c r="T103" s="1"/>
  <c r="J104"/>
  <c r="G105"/>
  <c r="O105" l="1"/>
  <c r="M105"/>
  <c r="V104"/>
  <c r="W103" s="1"/>
  <c r="X103" s="1"/>
  <c r="J105"/>
  <c r="G106"/>
  <c r="H107"/>
  <c r="Z103"/>
  <c r="N104"/>
  <c r="T104" s="1"/>
  <c r="O106" l="1"/>
  <c r="M106"/>
  <c r="V105"/>
  <c r="W104" s="1"/>
  <c r="X104" s="1"/>
  <c r="Z104" s="1"/>
  <c r="J106"/>
  <c r="G107"/>
  <c r="L107" s="1"/>
  <c r="L106"/>
  <c r="N105"/>
  <c r="T105" s="1"/>
  <c r="H108"/>
  <c r="Z105" l="1"/>
  <c r="H109"/>
  <c r="N106"/>
  <c r="T106" s="1"/>
  <c r="O107"/>
  <c r="M107"/>
  <c r="V106"/>
  <c r="W105" s="1"/>
  <c r="X105" s="1"/>
  <c r="J107"/>
  <c r="G108"/>
  <c r="O108" l="1"/>
  <c r="M108"/>
  <c r="V107"/>
  <c r="W106" s="1"/>
  <c r="X106" s="1"/>
  <c r="J108"/>
  <c r="G109"/>
  <c r="L109" s="1"/>
  <c r="H110"/>
  <c r="Z106"/>
  <c r="L108"/>
  <c r="N107"/>
  <c r="T107" s="1"/>
  <c r="O109" l="1"/>
  <c r="M109"/>
  <c r="V108"/>
  <c r="W107" s="1"/>
  <c r="X107" s="1"/>
  <c r="Z107"/>
  <c r="N108"/>
  <c r="T108" s="1"/>
  <c r="J109"/>
  <c r="G110"/>
  <c r="L110"/>
  <c r="H111"/>
  <c r="O110" l="1"/>
  <c r="V109"/>
  <c r="W108" s="1"/>
  <c r="X108" s="1"/>
  <c r="M110"/>
  <c r="Z108"/>
  <c r="N109"/>
  <c r="T109" s="1"/>
  <c r="H112"/>
  <c r="J110"/>
  <c r="G111"/>
  <c r="L111" s="1"/>
  <c r="O111" l="1"/>
  <c r="M111"/>
  <c r="V110"/>
  <c r="W109" s="1"/>
  <c r="X109" s="1"/>
  <c r="J111"/>
  <c r="G112"/>
  <c r="H113"/>
  <c r="Z109"/>
  <c r="N110"/>
  <c r="T110" s="1"/>
  <c r="J112" l="1"/>
  <c r="G113"/>
  <c r="L112"/>
  <c r="N111"/>
  <c r="T111" s="1"/>
  <c r="O112"/>
  <c r="M112"/>
  <c r="V111"/>
  <c r="W110" s="1"/>
  <c r="X110" s="1"/>
  <c r="Z110" s="1"/>
  <c r="L113"/>
  <c r="H114"/>
  <c r="J113" l="1"/>
  <c r="G114"/>
  <c r="L114"/>
  <c r="H115"/>
  <c r="O113"/>
  <c r="M113"/>
  <c r="N113" s="1"/>
  <c r="T113" s="1"/>
  <c r="V112"/>
  <c r="W111" s="1"/>
  <c r="X111" s="1"/>
  <c r="Z111" s="1"/>
  <c r="N112"/>
  <c r="T112" s="1"/>
  <c r="Z112" l="1"/>
  <c r="H116"/>
  <c r="J114"/>
  <c r="G115"/>
  <c r="O114"/>
  <c r="V113"/>
  <c r="W112" s="1"/>
  <c r="M114"/>
  <c r="N114" s="1"/>
  <c r="T114" s="1"/>
  <c r="X112"/>
  <c r="J115" l="1"/>
  <c r="G116"/>
  <c r="H117"/>
  <c r="L115"/>
  <c r="O115"/>
  <c r="M115"/>
  <c r="N115" s="1"/>
  <c r="T115" s="1"/>
  <c r="V114"/>
  <c r="W113" s="1"/>
  <c r="X113" s="1"/>
  <c r="Z113" s="1"/>
  <c r="O116" l="1"/>
  <c r="M116"/>
  <c r="V115"/>
  <c r="W114" s="1"/>
  <c r="J116"/>
  <c r="G117"/>
  <c r="H118"/>
  <c r="L116"/>
  <c r="X114"/>
  <c r="Z114" s="1"/>
  <c r="L118" l="1"/>
  <c r="H119"/>
  <c r="O117"/>
  <c r="M117"/>
  <c r="N117" s="1"/>
  <c r="T117" s="1"/>
  <c r="V116"/>
  <c r="W115" s="1"/>
  <c r="X115" s="1"/>
  <c r="Z115" s="1"/>
  <c r="J117"/>
  <c r="G118"/>
  <c r="L117"/>
  <c r="N116"/>
  <c r="T116" s="1"/>
  <c r="J118" l="1"/>
  <c r="G119"/>
  <c r="L119" s="1"/>
  <c r="H120"/>
  <c r="O118"/>
  <c r="V117"/>
  <c r="W116" s="1"/>
  <c r="X116" s="1"/>
  <c r="Z116" s="1"/>
  <c r="M118"/>
  <c r="N118" s="1"/>
  <c r="T118" s="1"/>
  <c r="L120" l="1"/>
  <c r="H121"/>
  <c r="O119"/>
  <c r="M119"/>
  <c r="N119" s="1"/>
  <c r="T119" s="1"/>
  <c r="V118"/>
  <c r="W117" s="1"/>
  <c r="J119"/>
  <c r="G120"/>
  <c r="X117"/>
  <c r="Z117" s="1"/>
  <c r="H122" l="1"/>
  <c r="J120"/>
  <c r="G121"/>
  <c r="O120"/>
  <c r="M120"/>
  <c r="N120" s="1"/>
  <c r="T120" s="1"/>
  <c r="V119"/>
  <c r="W118" s="1"/>
  <c r="X118" s="1"/>
  <c r="Z118" s="1"/>
  <c r="J121" l="1"/>
  <c r="G122"/>
  <c r="L122"/>
  <c r="H123"/>
  <c r="O121"/>
  <c r="M121"/>
  <c r="V120"/>
  <c r="W119" s="1"/>
  <c r="X119" s="1"/>
  <c r="Z119" s="1"/>
  <c r="L121"/>
  <c r="Z120" l="1"/>
  <c r="H124"/>
  <c r="O122"/>
  <c r="V121"/>
  <c r="W120" s="1"/>
  <c r="M122"/>
  <c r="J122"/>
  <c r="G123"/>
  <c r="L123" s="1"/>
  <c r="X120"/>
  <c r="N121"/>
  <c r="T121" s="1"/>
  <c r="L124" l="1"/>
  <c r="H125"/>
  <c r="N122"/>
  <c r="T122" s="1"/>
  <c r="J123"/>
  <c r="G124"/>
  <c r="O123"/>
  <c r="M123"/>
  <c r="N123" s="1"/>
  <c r="T123" s="1"/>
  <c r="V122"/>
  <c r="W121" s="1"/>
  <c r="X121" s="1"/>
  <c r="Z121" s="1"/>
  <c r="J124" l="1"/>
  <c r="G125"/>
  <c r="L125"/>
  <c r="H126"/>
  <c r="O124"/>
  <c r="M124"/>
  <c r="N124" s="1"/>
  <c r="T124" s="1"/>
  <c r="V123"/>
  <c r="W122" s="1"/>
  <c r="X122" s="1"/>
  <c r="Z122" s="1"/>
  <c r="Z123" l="1"/>
  <c r="H127"/>
  <c r="O125"/>
  <c r="M125"/>
  <c r="N125" s="1"/>
  <c r="T125" s="1"/>
  <c r="V124"/>
  <c r="W123" s="1"/>
  <c r="J125"/>
  <c r="G126"/>
  <c r="X123"/>
  <c r="J126" l="1"/>
  <c r="G127"/>
  <c r="H128"/>
  <c r="L126"/>
  <c r="O126"/>
  <c r="V125"/>
  <c r="W124" s="1"/>
  <c r="X124" s="1"/>
  <c r="M126"/>
  <c r="N126" s="1"/>
  <c r="T126" s="1"/>
  <c r="Z124"/>
  <c r="O127" l="1"/>
  <c r="M127"/>
  <c r="N127" s="1"/>
  <c r="T127" s="1"/>
  <c r="V126"/>
  <c r="W125" s="1"/>
  <c r="J127"/>
  <c r="G128"/>
  <c r="X125"/>
  <c r="L127"/>
  <c r="H129"/>
  <c r="Z125"/>
  <c r="J128" l="1"/>
  <c r="G129"/>
  <c r="L129" s="1"/>
  <c r="O128"/>
  <c r="M128"/>
  <c r="N128" s="1"/>
  <c r="T128" s="1"/>
  <c r="V127"/>
  <c r="W126" s="1"/>
  <c r="X126" s="1"/>
  <c r="Z126" s="1"/>
  <c r="L128"/>
  <c r="H130"/>
  <c r="L130" l="1"/>
  <c r="H131"/>
  <c r="O129"/>
  <c r="M129"/>
  <c r="N129" s="1"/>
  <c r="T129" s="1"/>
  <c r="V128"/>
  <c r="W127" s="1"/>
  <c r="J129"/>
  <c r="G130"/>
  <c r="X127"/>
  <c r="Z127" s="1"/>
  <c r="J130" l="1"/>
  <c r="G131"/>
  <c r="L131" s="1"/>
  <c r="H132"/>
  <c r="O130"/>
  <c r="V129"/>
  <c r="W128" s="1"/>
  <c r="X128" s="1"/>
  <c r="Z128" s="1"/>
  <c r="M130"/>
  <c r="N130" s="1"/>
  <c r="T130" s="1"/>
  <c r="Z129" l="1"/>
  <c r="H133"/>
  <c r="O131"/>
  <c r="M131"/>
  <c r="N131" s="1"/>
  <c r="T131" s="1"/>
  <c r="V130"/>
  <c r="W129" s="1"/>
  <c r="J131"/>
  <c r="G132"/>
  <c r="L132" s="1"/>
  <c r="X129"/>
  <c r="L133" l="1"/>
  <c r="H134"/>
  <c r="J132"/>
  <c r="G133"/>
  <c r="O132"/>
  <c r="M132"/>
  <c r="N132" s="1"/>
  <c r="T132" s="1"/>
  <c r="V131"/>
  <c r="W130" s="1"/>
  <c r="X130" s="1"/>
  <c r="Z130"/>
  <c r="L134" l="1"/>
  <c r="H135"/>
  <c r="O133"/>
  <c r="M133"/>
  <c r="N133" s="1"/>
  <c r="T133" s="1"/>
  <c r="V132"/>
  <c r="W131" s="1"/>
  <c r="X131" s="1"/>
  <c r="J133"/>
  <c r="G134"/>
  <c r="Z131"/>
  <c r="H136" l="1"/>
  <c r="O134"/>
  <c r="V133"/>
  <c r="W132" s="1"/>
  <c r="M134"/>
  <c r="N134" s="1"/>
  <c r="T134" s="1"/>
  <c r="J134"/>
  <c r="G135"/>
  <c r="X132"/>
  <c r="Z132" s="1"/>
  <c r="J135" l="1"/>
  <c r="G136"/>
  <c r="L135"/>
  <c r="L136"/>
  <c r="H137"/>
  <c r="O135"/>
  <c r="M135"/>
  <c r="N135" s="1"/>
  <c r="T135" s="1"/>
  <c r="V134"/>
  <c r="W133" s="1"/>
  <c r="X133" s="1"/>
  <c r="Z133" s="1"/>
  <c r="H138" l="1"/>
  <c r="J136"/>
  <c r="G137"/>
  <c r="L137" s="1"/>
  <c r="O136"/>
  <c r="M136"/>
  <c r="N136" s="1"/>
  <c r="T136" s="1"/>
  <c r="V135"/>
  <c r="W134" s="1"/>
  <c r="X134" s="1"/>
  <c r="Z134" s="1"/>
  <c r="H139" l="1"/>
  <c r="J137"/>
  <c r="G138"/>
  <c r="L138" s="1"/>
  <c r="O137"/>
  <c r="M137"/>
  <c r="N137" s="1"/>
  <c r="T137" s="1"/>
  <c r="V136"/>
  <c r="W135" s="1"/>
  <c r="X135" s="1"/>
  <c r="Z135" s="1"/>
  <c r="O138" l="1"/>
  <c r="M138"/>
  <c r="V137"/>
  <c r="W136" s="1"/>
  <c r="J138"/>
  <c r="G139"/>
  <c r="H140"/>
  <c r="X136"/>
  <c r="Z136" s="1"/>
  <c r="Z137" l="1"/>
  <c r="H141"/>
  <c r="O139"/>
  <c r="M139"/>
  <c r="N139" s="1"/>
  <c r="T139" s="1"/>
  <c r="V138"/>
  <c r="W137" s="1"/>
  <c r="X137" s="1"/>
  <c r="J139"/>
  <c r="G140"/>
  <c r="L140" s="1"/>
  <c r="L139"/>
  <c r="N138"/>
  <c r="T138" s="1"/>
  <c r="H142" l="1"/>
  <c r="J140"/>
  <c r="G141"/>
  <c r="O140"/>
  <c r="V139"/>
  <c r="W138" s="1"/>
  <c r="X138" s="1"/>
  <c r="Z138" s="1"/>
  <c r="M140"/>
  <c r="N140" s="1"/>
  <c r="T140" s="1"/>
  <c r="J141" l="1"/>
  <c r="G142"/>
  <c r="L142"/>
  <c r="H143"/>
  <c r="O141"/>
  <c r="M141"/>
  <c r="N141" s="1"/>
  <c r="T141" s="1"/>
  <c r="V140"/>
  <c r="W139" s="1"/>
  <c r="X139" s="1"/>
  <c r="Z139" s="1"/>
  <c r="L141"/>
  <c r="H144" l="1"/>
  <c r="J142"/>
  <c r="G143"/>
  <c r="L143" s="1"/>
  <c r="O142"/>
  <c r="M142"/>
  <c r="N142" s="1"/>
  <c r="T142" s="1"/>
  <c r="V141"/>
  <c r="W140" s="1"/>
  <c r="X140" s="1"/>
  <c r="Z140" s="1"/>
  <c r="H145" l="1"/>
  <c r="J143"/>
  <c r="G144"/>
  <c r="L144" s="1"/>
  <c r="O143"/>
  <c r="M143"/>
  <c r="N143" s="1"/>
  <c r="T143" s="1"/>
  <c r="V142"/>
  <c r="W141" s="1"/>
  <c r="X141" s="1"/>
  <c r="Z141" s="1"/>
  <c r="O144" l="1"/>
  <c r="M144"/>
  <c r="V143"/>
  <c r="W142" s="1"/>
  <c r="J144"/>
  <c r="G145"/>
  <c r="H146"/>
  <c r="X142"/>
  <c r="Z142" s="1"/>
  <c r="Z143" l="1"/>
  <c r="H147"/>
  <c r="O145"/>
  <c r="M145"/>
  <c r="N145" s="1"/>
  <c r="T145" s="1"/>
  <c r="V144"/>
  <c r="W143" s="1"/>
  <c r="X143" s="1"/>
  <c r="J145"/>
  <c r="G146"/>
  <c r="L146" s="1"/>
  <c r="L145"/>
  <c r="N144"/>
  <c r="T144" s="1"/>
  <c r="H148" l="1"/>
  <c r="J146"/>
  <c r="G147"/>
  <c r="O146"/>
  <c r="V145"/>
  <c r="W144" s="1"/>
  <c r="X144" s="1"/>
  <c r="Z144" s="1"/>
  <c r="M146"/>
  <c r="N146" s="1"/>
  <c r="T146" s="1"/>
  <c r="H149" l="1"/>
  <c r="J147"/>
  <c r="G148"/>
  <c r="L148" s="1"/>
  <c r="O147"/>
  <c r="M147"/>
  <c r="N147" s="1"/>
  <c r="T147" s="1"/>
  <c r="V146"/>
  <c r="W145" s="1"/>
  <c r="X145" s="1"/>
  <c r="Z145" s="1"/>
  <c r="L147"/>
  <c r="O148" l="1"/>
  <c r="M148"/>
  <c r="V147"/>
  <c r="W146" s="1"/>
  <c r="X146" s="1"/>
  <c r="Z146" s="1"/>
  <c r="H150"/>
  <c r="J148"/>
  <c r="G149"/>
  <c r="H151" l="1"/>
  <c r="J149"/>
  <c r="G150"/>
  <c r="L150" s="1"/>
  <c r="O149"/>
  <c r="M149"/>
  <c r="N149" s="1"/>
  <c r="T149" s="1"/>
  <c r="V148"/>
  <c r="W147" s="1"/>
  <c r="X147" s="1"/>
  <c r="Z147" s="1"/>
  <c r="L149"/>
  <c r="N148"/>
  <c r="T148" s="1"/>
  <c r="O150" l="1"/>
  <c r="V149"/>
  <c r="W148" s="1"/>
  <c r="M150"/>
  <c r="N150" s="1"/>
  <c r="T150" s="1"/>
  <c r="L151"/>
  <c r="H152"/>
  <c r="J150"/>
  <c r="G151"/>
  <c r="X148"/>
  <c r="Z148" s="1"/>
  <c r="J151" l="1"/>
  <c r="G152"/>
  <c r="H153"/>
  <c r="O151"/>
  <c r="M151"/>
  <c r="V150"/>
  <c r="W149" s="1"/>
  <c r="X149" s="1"/>
  <c r="Z149" s="1"/>
  <c r="O152" l="1"/>
  <c r="M152"/>
  <c r="V151"/>
  <c r="W150" s="1"/>
  <c r="X150" s="1"/>
  <c r="Z150" s="1"/>
  <c r="L153"/>
  <c r="H154"/>
  <c r="J152"/>
  <c r="G153"/>
  <c r="N151"/>
  <c r="T151" s="1"/>
  <c r="L152"/>
  <c r="J153" l="1"/>
  <c r="G154"/>
  <c r="L154"/>
  <c r="H155"/>
  <c r="O153"/>
  <c r="M153"/>
  <c r="V152"/>
  <c r="W151" s="1"/>
  <c r="X151" s="1"/>
  <c r="Z151" s="1"/>
  <c r="N152"/>
  <c r="T152" s="1"/>
  <c r="H156" l="1"/>
  <c r="O154"/>
  <c r="V153"/>
  <c r="W152" s="1"/>
  <c r="X152" s="1"/>
  <c r="Z152" s="1"/>
  <c r="M154"/>
  <c r="J154"/>
  <c r="G155"/>
  <c r="N153"/>
  <c r="T153" s="1"/>
  <c r="J155" l="1"/>
  <c r="G156"/>
  <c r="H157"/>
  <c r="L155"/>
  <c r="N154"/>
  <c r="T154" s="1"/>
  <c r="O155"/>
  <c r="M155"/>
  <c r="N155" s="1"/>
  <c r="T155" s="1"/>
  <c r="V154"/>
  <c r="W153" s="1"/>
  <c r="X153" s="1"/>
  <c r="Z153" s="1"/>
  <c r="H158" l="1"/>
  <c r="O156"/>
  <c r="M156"/>
  <c r="V155"/>
  <c r="W154" s="1"/>
  <c r="X154" s="1"/>
  <c r="Z154" s="1"/>
  <c r="J156"/>
  <c r="G157"/>
  <c r="L156"/>
  <c r="Z155" l="1"/>
  <c r="H159"/>
  <c r="N156"/>
  <c r="T156" s="1"/>
  <c r="O157"/>
  <c r="M157"/>
  <c r="V156"/>
  <c r="W155" s="1"/>
  <c r="X155" s="1"/>
  <c r="J157"/>
  <c r="G158"/>
  <c r="L158" s="1"/>
  <c r="L157"/>
  <c r="H160" l="1"/>
  <c r="N157"/>
  <c r="T157" s="1"/>
  <c r="O158"/>
  <c r="V157"/>
  <c r="W156" s="1"/>
  <c r="X156" s="1"/>
  <c r="Z156" s="1"/>
  <c r="M158"/>
  <c r="J158"/>
  <c r="G159"/>
  <c r="L159" s="1"/>
  <c r="Z157" l="1"/>
  <c r="H161"/>
  <c r="O159"/>
  <c r="M159"/>
  <c r="N159" s="1"/>
  <c r="T159" s="1"/>
  <c r="V158"/>
  <c r="W157" s="1"/>
  <c r="X157" s="1"/>
  <c r="J159"/>
  <c r="G160"/>
  <c r="N158"/>
  <c r="T158" s="1"/>
  <c r="J160" l="1"/>
  <c r="G161"/>
  <c r="H162"/>
  <c r="L160"/>
  <c r="O160"/>
  <c r="M160"/>
  <c r="V159"/>
  <c r="W158" s="1"/>
  <c r="X158" s="1"/>
  <c r="Z158" s="1"/>
  <c r="O161" l="1"/>
  <c r="M161"/>
  <c r="V160"/>
  <c r="W159" s="1"/>
  <c r="X159" s="1"/>
  <c r="Z159" s="1"/>
  <c r="J161"/>
  <c r="G162"/>
  <c r="L161"/>
  <c r="L162"/>
  <c r="H163"/>
  <c r="N160"/>
  <c r="T160" s="1"/>
  <c r="H164" l="1"/>
  <c r="J162"/>
  <c r="G163"/>
  <c r="O162"/>
  <c r="V161"/>
  <c r="W160" s="1"/>
  <c r="X160" s="1"/>
  <c r="Z160" s="1"/>
  <c r="M162"/>
  <c r="N162" s="1"/>
  <c r="T162" s="1"/>
  <c r="N161"/>
  <c r="T161" s="1"/>
  <c r="H165" l="1"/>
  <c r="J163"/>
  <c r="G164"/>
  <c r="L164" s="1"/>
  <c r="O163"/>
  <c r="M163"/>
  <c r="N163" s="1"/>
  <c r="T163" s="1"/>
  <c r="V162"/>
  <c r="W161" s="1"/>
  <c r="X161" s="1"/>
  <c r="Z161" s="1"/>
  <c r="L163"/>
  <c r="H166" l="1"/>
  <c r="J164"/>
  <c r="G165"/>
  <c r="O164"/>
  <c r="M164"/>
  <c r="N164" s="1"/>
  <c r="T164" s="1"/>
  <c r="V163"/>
  <c r="W162" s="1"/>
  <c r="X162" s="1"/>
  <c r="Z162" s="1"/>
  <c r="J165" l="1"/>
  <c r="G166"/>
  <c r="H167"/>
  <c r="O165"/>
  <c r="M165"/>
  <c r="V164"/>
  <c r="W163" s="1"/>
  <c r="L165"/>
  <c r="X163"/>
  <c r="Z163" s="1"/>
  <c r="O166" l="1"/>
  <c r="V165"/>
  <c r="W164" s="1"/>
  <c r="X164" s="1"/>
  <c r="Z164" s="1"/>
  <c r="M166"/>
  <c r="N166" s="1"/>
  <c r="T166" s="1"/>
  <c r="L167"/>
  <c r="H168"/>
  <c r="J166"/>
  <c r="G167"/>
  <c r="N165"/>
  <c r="T165" s="1"/>
  <c r="L166"/>
  <c r="J167" l="1"/>
  <c r="G168"/>
  <c r="H169"/>
  <c r="O167"/>
  <c r="M167"/>
  <c r="V166"/>
  <c r="W165" s="1"/>
  <c r="X165" s="1"/>
  <c r="Z165" s="1"/>
  <c r="Z166" l="1"/>
  <c r="H170"/>
  <c r="O168"/>
  <c r="M168"/>
  <c r="N168" s="1"/>
  <c r="T168" s="1"/>
  <c r="V167"/>
  <c r="W166" s="1"/>
  <c r="X166" s="1"/>
  <c r="J168"/>
  <c r="G169"/>
  <c r="N167"/>
  <c r="T167" s="1"/>
  <c r="L168"/>
  <c r="J169" l="1"/>
  <c r="G170"/>
  <c r="H171"/>
  <c r="L169"/>
  <c r="O169"/>
  <c r="M169"/>
  <c r="V168"/>
  <c r="W167" s="1"/>
  <c r="X167" s="1"/>
  <c r="Z167" s="1"/>
  <c r="J170" l="1"/>
  <c r="G171"/>
  <c r="L170"/>
  <c r="O170"/>
  <c r="V169"/>
  <c r="W168" s="1"/>
  <c r="X168" s="1"/>
  <c r="Z168" s="1"/>
  <c r="M170"/>
  <c r="N170" s="1"/>
  <c r="T170" s="1"/>
  <c r="L171"/>
  <c r="H172"/>
  <c r="N169"/>
  <c r="T169" s="1"/>
  <c r="O171" l="1"/>
  <c r="M171"/>
  <c r="V170"/>
  <c r="W169" s="1"/>
  <c r="L172"/>
  <c r="H173"/>
  <c r="J171"/>
  <c r="G172"/>
  <c r="X169"/>
  <c r="Z169" s="1"/>
  <c r="J172" l="1"/>
  <c r="G173"/>
  <c r="H174"/>
  <c r="O172"/>
  <c r="M172"/>
  <c r="V171"/>
  <c r="W170" s="1"/>
  <c r="X170" s="1"/>
  <c r="Z170" s="1"/>
  <c r="N171"/>
  <c r="T171" s="1"/>
  <c r="O173" l="1"/>
  <c r="M173"/>
  <c r="V172"/>
  <c r="W171" s="1"/>
  <c r="X171" s="1"/>
  <c r="Z171" s="1"/>
  <c r="H175"/>
  <c r="J173"/>
  <c r="G174"/>
  <c r="N172"/>
  <c r="T172" s="1"/>
  <c r="L173"/>
  <c r="H176" l="1"/>
  <c r="J174"/>
  <c r="G175"/>
  <c r="L175" s="1"/>
  <c r="O174"/>
  <c r="V173"/>
  <c r="W172" s="1"/>
  <c r="X172" s="1"/>
  <c r="Z172" s="1"/>
  <c r="M174"/>
  <c r="L174"/>
  <c r="N173"/>
  <c r="T173" s="1"/>
  <c r="O175" l="1"/>
  <c r="M175"/>
  <c r="V174"/>
  <c r="W173" s="1"/>
  <c r="H177"/>
  <c r="N174"/>
  <c r="T174" s="1"/>
  <c r="J175"/>
  <c r="G176"/>
  <c r="X173"/>
  <c r="Z173" s="1"/>
  <c r="O176" l="1"/>
  <c r="M176"/>
  <c r="V175"/>
  <c r="W174" s="1"/>
  <c r="X174" s="1"/>
  <c r="Z174" s="1"/>
  <c r="J176"/>
  <c r="G177"/>
  <c r="H178"/>
  <c r="L176"/>
  <c r="N175"/>
  <c r="T175" s="1"/>
  <c r="Z175" l="1"/>
  <c r="H179"/>
  <c r="O177"/>
  <c r="M177"/>
  <c r="N177" s="1"/>
  <c r="T177" s="1"/>
  <c r="V176"/>
  <c r="W175" s="1"/>
  <c r="X175" s="1"/>
  <c r="J177"/>
  <c r="G178"/>
  <c r="L178" s="1"/>
  <c r="L177"/>
  <c r="N176"/>
  <c r="T176" s="1"/>
  <c r="H180" l="1"/>
  <c r="J178"/>
  <c r="G179"/>
  <c r="O178"/>
  <c r="V177"/>
  <c r="W176" s="1"/>
  <c r="X176" s="1"/>
  <c r="Z176" s="1"/>
  <c r="M178"/>
  <c r="N178" s="1"/>
  <c r="T178" s="1"/>
  <c r="H181" l="1"/>
  <c r="J179"/>
  <c r="G180"/>
  <c r="O179"/>
  <c r="M179"/>
  <c r="V178"/>
  <c r="W177" s="1"/>
  <c r="X177" s="1"/>
  <c r="Z177" s="1"/>
  <c r="L179"/>
  <c r="J180" l="1"/>
  <c r="G181"/>
  <c r="H182"/>
  <c r="N179"/>
  <c r="T179" s="1"/>
  <c r="O180"/>
  <c r="M180"/>
  <c r="V179"/>
  <c r="W178" s="1"/>
  <c r="X178" s="1"/>
  <c r="Z178" s="1"/>
  <c r="L180"/>
  <c r="O181" l="1"/>
  <c r="M181"/>
  <c r="V180"/>
  <c r="W179" s="1"/>
  <c r="H183"/>
  <c r="N180"/>
  <c r="T180" s="1"/>
  <c r="J181"/>
  <c r="G182"/>
  <c r="X179"/>
  <c r="Z179" s="1"/>
  <c r="L181"/>
  <c r="O182" l="1"/>
  <c r="V181"/>
  <c r="W180" s="1"/>
  <c r="X180" s="1"/>
  <c r="Z180" s="1"/>
  <c r="M182"/>
  <c r="J182"/>
  <c r="G183"/>
  <c r="H184"/>
  <c r="L182"/>
  <c r="N181"/>
  <c r="T181" s="1"/>
  <c r="Z181" l="1"/>
  <c r="H185"/>
  <c r="N182"/>
  <c r="T182" s="1"/>
  <c r="O183"/>
  <c r="M183"/>
  <c r="V182"/>
  <c r="W181" s="1"/>
  <c r="X181" s="1"/>
  <c r="J183"/>
  <c r="G184"/>
  <c r="L183"/>
  <c r="O184" l="1"/>
  <c r="M184"/>
  <c r="V183"/>
  <c r="W182" s="1"/>
  <c r="X182" s="1"/>
  <c r="J184"/>
  <c r="G185"/>
  <c r="H186"/>
  <c r="L184"/>
  <c r="N183"/>
  <c r="T183" s="1"/>
  <c r="Z182"/>
  <c r="J185" l="1"/>
  <c r="G186"/>
  <c r="L185"/>
  <c r="N184"/>
  <c r="T184" s="1"/>
  <c r="O185"/>
  <c r="M185"/>
  <c r="V184"/>
  <c r="W183" s="1"/>
  <c r="X183" s="1"/>
  <c r="Z183" s="1"/>
  <c r="L186"/>
  <c r="H187"/>
  <c r="J186" l="1"/>
  <c r="G187"/>
  <c r="L187"/>
  <c r="H188"/>
  <c r="O186"/>
  <c r="V185"/>
  <c r="W184" s="1"/>
  <c r="X184" s="1"/>
  <c r="Z184" s="1"/>
  <c r="M186"/>
  <c r="N186" s="1"/>
  <c r="T186" s="1"/>
  <c r="N185"/>
  <c r="T185" s="1"/>
  <c r="J187" l="1"/>
  <c r="G188"/>
  <c r="H189"/>
  <c r="O187"/>
  <c r="M187"/>
  <c r="V186"/>
  <c r="W185" s="1"/>
  <c r="X185"/>
  <c r="Z185" s="1"/>
  <c r="O188" l="1"/>
  <c r="M188"/>
  <c r="V187"/>
  <c r="W186" s="1"/>
  <c r="X186" s="1"/>
  <c r="Z186" s="1"/>
  <c r="L189"/>
  <c r="H190"/>
  <c r="J188"/>
  <c r="G189"/>
  <c r="N187"/>
  <c r="T187" s="1"/>
  <c r="L188"/>
  <c r="J189" l="1"/>
  <c r="G190"/>
  <c r="H191"/>
  <c r="O189"/>
  <c r="M189"/>
  <c r="V188"/>
  <c r="W187" s="1"/>
  <c r="X187" s="1"/>
  <c r="Z187" s="1"/>
  <c r="N188"/>
  <c r="T188" s="1"/>
  <c r="Z188" l="1"/>
  <c r="O190"/>
  <c r="V189"/>
  <c r="W188" s="1"/>
  <c r="X188" s="1"/>
  <c r="M190"/>
  <c r="N190" s="1"/>
  <c r="T190" s="1"/>
  <c r="H192"/>
  <c r="J190"/>
  <c r="G191"/>
  <c r="N189"/>
  <c r="T189" s="1"/>
  <c r="L190"/>
  <c r="H193" l="1"/>
  <c r="J191"/>
  <c r="G192"/>
  <c r="O191"/>
  <c r="M191"/>
  <c r="N191" s="1"/>
  <c r="T191" s="1"/>
  <c r="V190"/>
  <c r="W189" s="1"/>
  <c r="X189" s="1"/>
  <c r="Z189" s="1"/>
  <c r="L191"/>
  <c r="J192" l="1"/>
  <c r="G193"/>
  <c r="O192"/>
  <c r="M192"/>
  <c r="N192" s="1"/>
  <c r="T192" s="1"/>
  <c r="V191"/>
  <c r="W190" s="1"/>
  <c r="L192"/>
  <c r="H194"/>
  <c r="X190"/>
  <c r="Z190" s="1"/>
  <c r="J193" l="1"/>
  <c r="G194"/>
  <c r="L193"/>
  <c r="L194"/>
  <c r="H195"/>
  <c r="O193"/>
  <c r="M193"/>
  <c r="N193" s="1"/>
  <c r="T193" s="1"/>
  <c r="V192"/>
  <c r="W191" s="1"/>
  <c r="X191" s="1"/>
  <c r="Z191" s="1"/>
  <c r="J194" l="1"/>
  <c r="G195"/>
  <c r="O194"/>
  <c r="V193"/>
  <c r="W192" s="1"/>
  <c r="X192" s="1"/>
  <c r="Z192" s="1"/>
  <c r="M194"/>
  <c r="L195"/>
  <c r="H196"/>
  <c r="O195" l="1"/>
  <c r="M195"/>
  <c r="V194"/>
  <c r="W193" s="1"/>
  <c r="X193" s="1"/>
  <c r="Z193" s="1"/>
  <c r="J195"/>
  <c r="G196"/>
  <c r="L196"/>
  <c r="H197"/>
  <c r="N194"/>
  <c r="T194" s="1"/>
  <c r="H198" l="1"/>
  <c r="J196"/>
  <c r="G197"/>
  <c r="O196"/>
  <c r="M196"/>
  <c r="N196" s="1"/>
  <c r="T196" s="1"/>
  <c r="V195"/>
  <c r="W194" s="1"/>
  <c r="X194" s="1"/>
  <c r="Z194" s="1"/>
  <c r="N195"/>
  <c r="T195" s="1"/>
  <c r="J197" l="1"/>
  <c r="G198"/>
  <c r="L198"/>
  <c r="H199"/>
  <c r="O197"/>
  <c r="M197"/>
  <c r="V196"/>
  <c r="W195" s="1"/>
  <c r="X195" s="1"/>
  <c r="Z195" s="1"/>
  <c r="L197"/>
  <c r="Z196" l="1"/>
  <c r="H200"/>
  <c r="O198"/>
  <c r="M198"/>
  <c r="N198" s="1"/>
  <c r="T198" s="1"/>
  <c r="V197"/>
  <c r="W196" s="1"/>
  <c r="J198"/>
  <c r="G199"/>
  <c r="X196"/>
  <c r="N197"/>
  <c r="T197" s="1"/>
  <c r="J199" l="1"/>
  <c r="G200"/>
  <c r="H201"/>
  <c r="Z197"/>
  <c r="L199"/>
  <c r="O199"/>
  <c r="M199"/>
  <c r="N199" s="1"/>
  <c r="T199" s="1"/>
  <c r="V198"/>
  <c r="W197" s="1"/>
  <c r="X197" s="1"/>
  <c r="O200" l="1"/>
  <c r="M200"/>
  <c r="V199"/>
  <c r="W198" s="1"/>
  <c r="J200"/>
  <c r="G201"/>
  <c r="L200"/>
  <c r="L201"/>
  <c r="H202"/>
  <c r="X198"/>
  <c r="Z198" s="1"/>
  <c r="O201" l="1"/>
  <c r="M201"/>
  <c r="V200"/>
  <c r="W199" s="1"/>
  <c r="X199" s="1"/>
  <c r="Z199" s="1"/>
  <c r="H203"/>
  <c r="J201"/>
  <c r="G202"/>
  <c r="N200"/>
  <c r="T200" s="1"/>
  <c r="J202" l="1"/>
  <c r="G203"/>
  <c r="L203"/>
  <c r="H204"/>
  <c r="O202"/>
  <c r="M202"/>
  <c r="N202" s="1"/>
  <c r="T202" s="1"/>
  <c r="V201"/>
  <c r="W200" s="1"/>
  <c r="X200" s="1"/>
  <c r="Z200" s="1"/>
  <c r="L202"/>
  <c r="N201"/>
  <c r="T201" s="1"/>
  <c r="Z201" l="1"/>
  <c r="H205"/>
  <c r="O203"/>
  <c r="M203"/>
  <c r="N203" s="1"/>
  <c r="T203" s="1"/>
  <c r="V202"/>
  <c r="W201" s="1"/>
  <c r="J203"/>
  <c r="G204"/>
  <c r="L204" s="1"/>
  <c r="X201"/>
  <c r="L205" l="1"/>
  <c r="H206"/>
  <c r="J204"/>
  <c r="G205"/>
  <c r="O204"/>
  <c r="V203"/>
  <c r="W202" s="1"/>
  <c r="X202" s="1"/>
  <c r="M204"/>
  <c r="N204" s="1"/>
  <c r="T204" s="1"/>
  <c r="Z202"/>
  <c r="L206" l="1"/>
  <c r="H207"/>
  <c r="O205"/>
  <c r="M205"/>
  <c r="N205" s="1"/>
  <c r="T205" s="1"/>
  <c r="V204"/>
  <c r="W203" s="1"/>
  <c r="X203" s="1"/>
  <c r="J205"/>
  <c r="G206"/>
  <c r="Z203"/>
  <c r="H208" l="1"/>
  <c r="O206"/>
  <c r="M206"/>
  <c r="N206" s="1"/>
  <c r="T206" s="1"/>
  <c r="V205"/>
  <c r="W204" s="1"/>
  <c r="X204" s="1"/>
  <c r="Z204" s="1"/>
  <c r="J206"/>
  <c r="G207"/>
  <c r="J207" l="1"/>
  <c r="G208"/>
  <c r="L208" s="1"/>
  <c r="L207"/>
  <c r="H209"/>
  <c r="O207"/>
  <c r="M207"/>
  <c r="V206"/>
  <c r="W205" s="1"/>
  <c r="X205" s="1"/>
  <c r="Z205" s="1"/>
  <c r="O208" l="1"/>
  <c r="M208"/>
  <c r="V207"/>
  <c r="W206" s="1"/>
  <c r="N207"/>
  <c r="T207" s="1"/>
  <c r="H210"/>
  <c r="J208"/>
  <c r="G209"/>
  <c r="L209" s="1"/>
  <c r="X206"/>
  <c r="Z206" s="1"/>
  <c r="O209" l="1"/>
  <c r="M209"/>
  <c r="V208"/>
  <c r="W207" s="1"/>
  <c r="X207" s="1"/>
  <c r="Z207" s="1"/>
  <c r="J209"/>
  <c r="G210"/>
  <c r="L210"/>
  <c r="H211"/>
  <c r="N208"/>
  <c r="T208" s="1"/>
  <c r="Z208" l="1"/>
  <c r="O210"/>
  <c r="V209"/>
  <c r="W208" s="1"/>
  <c r="M210"/>
  <c r="N210" s="1"/>
  <c r="T210" s="1"/>
  <c r="J210"/>
  <c r="G211"/>
  <c r="X208"/>
  <c r="L211"/>
  <c r="H212"/>
  <c r="N209"/>
  <c r="T209" s="1"/>
  <c r="H213" l="1"/>
  <c r="O211"/>
  <c r="M211"/>
  <c r="V210"/>
  <c r="W209" s="1"/>
  <c r="X209" s="1"/>
  <c r="Z209" s="1"/>
  <c r="J211"/>
  <c r="G212"/>
  <c r="L212" s="1"/>
  <c r="H214" l="1"/>
  <c r="O212"/>
  <c r="M212"/>
  <c r="N212" s="1"/>
  <c r="T212" s="1"/>
  <c r="V211"/>
  <c r="W210" s="1"/>
  <c r="N211"/>
  <c r="T211" s="1"/>
  <c r="J212"/>
  <c r="G213"/>
  <c r="X210"/>
  <c r="Z210" s="1"/>
  <c r="Z211" l="1"/>
  <c r="H215"/>
  <c r="O213"/>
  <c r="M213"/>
  <c r="V212"/>
  <c r="W211" s="1"/>
  <c r="X211"/>
  <c r="J213"/>
  <c r="G214"/>
  <c r="L214" s="1"/>
  <c r="L213"/>
  <c r="O214" l="1"/>
  <c r="M214"/>
  <c r="V213"/>
  <c r="W212" s="1"/>
  <c r="X212" s="1"/>
  <c r="Z212" s="1"/>
  <c r="L215"/>
  <c r="H216"/>
  <c r="N213"/>
  <c r="T213" s="1"/>
  <c r="J214"/>
  <c r="G215"/>
  <c r="O215" l="1"/>
  <c r="M215"/>
  <c r="V214"/>
  <c r="W213" s="1"/>
  <c r="X213" s="1"/>
  <c r="Z213" s="1"/>
  <c r="J215"/>
  <c r="G216"/>
  <c r="L216"/>
  <c r="H217"/>
  <c r="N214"/>
  <c r="T214" s="1"/>
  <c r="H218" l="1"/>
  <c r="J216"/>
  <c r="G217"/>
  <c r="O216"/>
  <c r="V215"/>
  <c r="W214" s="1"/>
  <c r="X214" s="1"/>
  <c r="Z214" s="1"/>
  <c r="M216"/>
  <c r="N216" s="1"/>
  <c r="T216" s="1"/>
  <c r="N215"/>
  <c r="T215" s="1"/>
  <c r="J217" l="1"/>
  <c r="G218"/>
  <c r="H219"/>
  <c r="O217"/>
  <c r="M217"/>
  <c r="V216"/>
  <c r="W215" s="1"/>
  <c r="L217"/>
  <c r="X215"/>
  <c r="Z215" s="1"/>
  <c r="O218" l="1"/>
  <c r="M218"/>
  <c r="V217"/>
  <c r="W216" s="1"/>
  <c r="X216" s="1"/>
  <c r="Z216" s="1"/>
  <c r="L219"/>
  <c r="H220"/>
  <c r="J218"/>
  <c r="G219"/>
  <c r="N217"/>
  <c r="T217" s="1"/>
  <c r="L218"/>
  <c r="J219" l="1"/>
  <c r="G220"/>
  <c r="L220"/>
  <c r="H221"/>
  <c r="O219"/>
  <c r="M219"/>
  <c r="V218"/>
  <c r="W217" s="1"/>
  <c r="X217" s="1"/>
  <c r="Z217" s="1"/>
  <c r="N218"/>
  <c r="T218" s="1"/>
  <c r="Z218" l="1"/>
  <c r="H222"/>
  <c r="O220"/>
  <c r="M220"/>
  <c r="N220" s="1"/>
  <c r="T220" s="1"/>
  <c r="V219"/>
  <c r="W218" s="1"/>
  <c r="J220"/>
  <c r="G221"/>
  <c r="X218"/>
  <c r="N219"/>
  <c r="T219" s="1"/>
  <c r="J221" l="1"/>
  <c r="G222"/>
  <c r="H223"/>
  <c r="Z219"/>
  <c r="L221"/>
  <c r="O221"/>
  <c r="M221"/>
  <c r="N221" s="1"/>
  <c r="T221" s="1"/>
  <c r="V220"/>
  <c r="W219" s="1"/>
  <c r="X219" s="1"/>
  <c r="O222" l="1"/>
  <c r="V221"/>
  <c r="W220" s="1"/>
  <c r="M222"/>
  <c r="J222"/>
  <c r="G223"/>
  <c r="L222"/>
  <c r="H224"/>
  <c r="Z220"/>
  <c r="X220"/>
  <c r="H225" l="1"/>
  <c r="O223"/>
  <c r="M223"/>
  <c r="N223" s="1"/>
  <c r="T223" s="1"/>
  <c r="V222"/>
  <c r="W221" s="1"/>
  <c r="X221" s="1"/>
  <c r="Z221" s="1"/>
  <c r="J223"/>
  <c r="G224"/>
  <c r="L223"/>
  <c r="N222"/>
  <c r="T222" s="1"/>
  <c r="L225" l="1"/>
  <c r="H226"/>
  <c r="J224"/>
  <c r="G225"/>
  <c r="L224"/>
  <c r="O224"/>
  <c r="M224"/>
  <c r="N224" s="1"/>
  <c r="T224" s="1"/>
  <c r="V223"/>
  <c r="W222" s="1"/>
  <c r="X222" s="1"/>
  <c r="Z222" s="1"/>
  <c r="J225" l="1"/>
  <c r="G226"/>
  <c r="L226"/>
  <c r="H227"/>
  <c r="O225"/>
  <c r="M225"/>
  <c r="V224"/>
  <c r="W223" s="1"/>
  <c r="X223" s="1"/>
  <c r="Z223" s="1"/>
  <c r="Z224" l="1"/>
  <c r="O226"/>
  <c r="V225"/>
  <c r="W224" s="1"/>
  <c r="M226"/>
  <c r="N226" s="1"/>
  <c r="T226" s="1"/>
  <c r="J226"/>
  <c r="G227"/>
  <c r="X224"/>
  <c r="L227"/>
  <c r="H228"/>
  <c r="N225"/>
  <c r="T225" s="1"/>
  <c r="H229" l="1"/>
  <c r="O227"/>
  <c r="M227"/>
  <c r="V226"/>
  <c r="W225" s="1"/>
  <c r="J227"/>
  <c r="G228"/>
  <c r="L228" s="1"/>
  <c r="X225"/>
  <c r="Z225" s="1"/>
  <c r="O228" l="1"/>
  <c r="M228"/>
  <c r="V227"/>
  <c r="W226" s="1"/>
  <c r="N227"/>
  <c r="T227" s="1"/>
  <c r="H230"/>
  <c r="J228"/>
  <c r="G229"/>
  <c r="L229" s="1"/>
  <c r="X226"/>
  <c r="Z226" s="1"/>
  <c r="O229" l="1"/>
  <c r="M229"/>
  <c r="V228"/>
  <c r="W227" s="1"/>
  <c r="X227" s="1"/>
  <c r="Z227" s="1"/>
  <c r="J229"/>
  <c r="G230"/>
  <c r="H231"/>
  <c r="N228"/>
  <c r="T228" s="1"/>
  <c r="L231" l="1"/>
  <c r="H232"/>
  <c r="O230"/>
  <c r="V229"/>
  <c r="W228" s="1"/>
  <c r="X228" s="1"/>
  <c r="Z228" s="1"/>
  <c r="M230"/>
  <c r="N230" s="1"/>
  <c r="T230" s="1"/>
  <c r="J230"/>
  <c r="G231"/>
  <c r="L230"/>
  <c r="N229"/>
  <c r="T229" s="1"/>
  <c r="J231" l="1"/>
  <c r="G232"/>
  <c r="L232" s="1"/>
  <c r="H233"/>
  <c r="O231"/>
  <c r="M231"/>
  <c r="V230"/>
  <c r="W229" s="1"/>
  <c r="X229" s="1"/>
  <c r="Z229" s="1"/>
  <c r="O232" l="1"/>
  <c r="M232"/>
  <c r="V231"/>
  <c r="W230" s="1"/>
  <c r="N231"/>
  <c r="T231" s="1"/>
  <c r="H234"/>
  <c r="J232"/>
  <c r="G233"/>
  <c r="X230"/>
  <c r="Z230" s="1"/>
  <c r="Z231" l="1"/>
  <c r="J233"/>
  <c r="G234"/>
  <c r="O233"/>
  <c r="M233"/>
  <c r="N233" s="1"/>
  <c r="T233" s="1"/>
  <c r="V232"/>
  <c r="W231" s="1"/>
  <c r="X231" s="1"/>
  <c r="L234"/>
  <c r="H235"/>
  <c r="L233"/>
  <c r="N232"/>
  <c r="T232" s="1"/>
  <c r="O234" l="1"/>
  <c r="V233"/>
  <c r="W232" s="1"/>
  <c r="X232" s="1"/>
  <c r="M234"/>
  <c r="J234"/>
  <c r="G235"/>
  <c r="Z232"/>
  <c r="H236"/>
  <c r="L236" l="1"/>
  <c r="H237"/>
  <c r="O235"/>
  <c r="M235"/>
  <c r="N235" s="1"/>
  <c r="T235" s="1"/>
  <c r="V234"/>
  <c r="W233" s="1"/>
  <c r="X233" s="1"/>
  <c r="J235"/>
  <c r="G236"/>
  <c r="Z233"/>
  <c r="L235"/>
  <c r="N234"/>
  <c r="T234" s="1"/>
  <c r="O236" l="1"/>
  <c r="M236"/>
  <c r="N236" s="1"/>
  <c r="T236" s="1"/>
  <c r="V235"/>
  <c r="W234" s="1"/>
  <c r="L237"/>
  <c r="H238"/>
  <c r="J236"/>
  <c r="G237"/>
  <c r="X234"/>
  <c r="Z234" s="1"/>
  <c r="J237" l="1"/>
  <c r="G238"/>
  <c r="H239"/>
  <c r="O237"/>
  <c r="M237"/>
  <c r="V236"/>
  <c r="W235" s="1"/>
  <c r="X235" s="1"/>
  <c r="Z235" s="1"/>
  <c r="O238" l="1"/>
  <c r="V237"/>
  <c r="W236" s="1"/>
  <c r="X236" s="1"/>
  <c r="Z236" s="1"/>
  <c r="M238"/>
  <c r="N238" s="1"/>
  <c r="T238" s="1"/>
  <c r="L239"/>
  <c r="H240"/>
  <c r="J238"/>
  <c r="G239"/>
  <c r="N237"/>
  <c r="T237" s="1"/>
  <c r="L238"/>
  <c r="H241" l="1"/>
  <c r="J239"/>
  <c r="G240"/>
  <c r="L240" s="1"/>
  <c r="O239"/>
  <c r="M239"/>
  <c r="N239" s="1"/>
  <c r="T239" s="1"/>
  <c r="V238"/>
  <c r="W237" s="1"/>
  <c r="X237" s="1"/>
  <c r="Z237" s="1"/>
  <c r="H242" l="1"/>
  <c r="J240"/>
  <c r="G241"/>
  <c r="O240"/>
  <c r="M240"/>
  <c r="V239"/>
  <c r="W238" s="1"/>
  <c r="X238" s="1"/>
  <c r="Z238" s="1"/>
  <c r="J241" l="1"/>
  <c r="G242"/>
  <c r="L242"/>
  <c r="H243"/>
  <c r="N240"/>
  <c r="T240" s="1"/>
  <c r="O241"/>
  <c r="M241"/>
  <c r="N241" s="1"/>
  <c r="T241" s="1"/>
  <c r="V240"/>
  <c r="W239" s="1"/>
  <c r="X239" s="1"/>
  <c r="Z239" s="1"/>
  <c r="L241"/>
  <c r="L243" l="1"/>
  <c r="H244"/>
  <c r="O242"/>
  <c r="M242"/>
  <c r="N242" s="1"/>
  <c r="T242" s="1"/>
  <c r="V241"/>
  <c r="W240" s="1"/>
  <c r="J242"/>
  <c r="G243"/>
  <c r="X240"/>
  <c r="Z240" s="1"/>
  <c r="H245" l="1"/>
  <c r="J243"/>
  <c r="G244"/>
  <c r="O243"/>
  <c r="M243"/>
  <c r="N243" s="1"/>
  <c r="T243" s="1"/>
  <c r="V242"/>
  <c r="W241" s="1"/>
  <c r="X241" s="1"/>
  <c r="Z241" s="1"/>
  <c r="J244" l="1"/>
  <c r="G245"/>
  <c r="L245"/>
  <c r="H246"/>
  <c r="L244"/>
  <c r="O244"/>
  <c r="V243"/>
  <c r="W242" s="1"/>
  <c r="X242" s="1"/>
  <c r="Z242" s="1"/>
  <c r="M244"/>
  <c r="N244" s="1"/>
  <c r="T244" s="1"/>
  <c r="Z243" l="1"/>
  <c r="H247"/>
  <c r="O245"/>
  <c r="M245"/>
  <c r="N245" s="1"/>
  <c r="T245" s="1"/>
  <c r="V244"/>
  <c r="W243" s="1"/>
  <c r="J245"/>
  <c r="G246"/>
  <c r="X243"/>
  <c r="J246" l="1"/>
  <c r="G247"/>
  <c r="H248"/>
  <c r="L246"/>
  <c r="O246"/>
  <c r="M246"/>
  <c r="V245"/>
  <c r="W244" s="1"/>
  <c r="X244" s="1"/>
  <c r="Z244" s="1"/>
  <c r="J247" l="1"/>
  <c r="G248"/>
  <c r="L247"/>
  <c r="O247"/>
  <c r="M247"/>
  <c r="V246"/>
  <c r="W245" s="1"/>
  <c r="X245" s="1"/>
  <c r="Z245" s="1"/>
  <c r="L248"/>
  <c r="H249"/>
  <c r="N246"/>
  <c r="T246" s="1"/>
  <c r="O248" l="1"/>
  <c r="M248"/>
  <c r="V247"/>
  <c r="W246" s="1"/>
  <c r="X246" s="1"/>
  <c r="Z246" s="1"/>
  <c r="J248"/>
  <c r="G249"/>
  <c r="H250"/>
  <c r="N247"/>
  <c r="T247" s="1"/>
  <c r="L250" l="1"/>
  <c r="H251"/>
  <c r="O249"/>
  <c r="M249"/>
  <c r="N249" s="1"/>
  <c r="T249" s="1"/>
  <c r="V248"/>
  <c r="W247" s="1"/>
  <c r="X247" s="1"/>
  <c r="Z247" s="1"/>
  <c r="J249"/>
  <c r="G250"/>
  <c r="L249"/>
  <c r="N248"/>
  <c r="T248" s="1"/>
  <c r="J250" l="1"/>
  <c r="G251"/>
  <c r="L251" s="1"/>
  <c r="H252"/>
  <c r="O250"/>
  <c r="V249"/>
  <c r="W248" s="1"/>
  <c r="X248" s="1"/>
  <c r="Z248" s="1"/>
  <c r="M250"/>
  <c r="N250" s="1"/>
  <c r="T250" s="1"/>
  <c r="Z249" l="1"/>
  <c r="H253"/>
  <c r="O251"/>
  <c r="M251"/>
  <c r="N251" s="1"/>
  <c r="T251" s="1"/>
  <c r="V250"/>
  <c r="W249" s="1"/>
  <c r="J251"/>
  <c r="G252"/>
  <c r="L252" s="1"/>
  <c r="X249"/>
  <c r="L253" l="1"/>
  <c r="H254"/>
  <c r="J252"/>
  <c r="G253"/>
  <c r="O252"/>
  <c r="M252"/>
  <c r="N252" s="1"/>
  <c r="T252" s="1"/>
  <c r="V251"/>
  <c r="W250" s="1"/>
  <c r="X250" s="1"/>
  <c r="Z250"/>
  <c r="L254" l="1"/>
  <c r="H255"/>
  <c r="O253"/>
  <c r="M253"/>
  <c r="N253" s="1"/>
  <c r="T253" s="1"/>
  <c r="V252"/>
  <c r="W251" s="1"/>
  <c r="X251" s="1"/>
  <c r="J253"/>
  <c r="G254"/>
  <c r="Z251"/>
  <c r="H256" l="1"/>
  <c r="O254"/>
  <c r="V253"/>
  <c r="W252" s="1"/>
  <c r="M254"/>
  <c r="N254" s="1"/>
  <c r="T254" s="1"/>
  <c r="J254"/>
  <c r="G255"/>
  <c r="X252"/>
  <c r="Z252" s="1"/>
  <c r="H257" l="1"/>
  <c r="J255"/>
  <c r="G256"/>
  <c r="L255"/>
  <c r="O255"/>
  <c r="M255"/>
  <c r="N255" s="1"/>
  <c r="T255" s="1"/>
  <c r="V254"/>
  <c r="W253" s="1"/>
  <c r="X253" s="1"/>
  <c r="Z253" s="1"/>
  <c r="L257" l="1"/>
  <c r="H258"/>
  <c r="J256"/>
  <c r="G257"/>
  <c r="O256"/>
  <c r="M256"/>
  <c r="N256" s="1"/>
  <c r="T256" s="1"/>
  <c r="V255"/>
  <c r="W254" s="1"/>
  <c r="L256"/>
  <c r="X254"/>
  <c r="Z254" s="1"/>
  <c r="J257" l="1"/>
  <c r="G258"/>
  <c r="H259"/>
  <c r="O257"/>
  <c r="M257"/>
  <c r="V256"/>
  <c r="W255" s="1"/>
  <c r="X255" s="1"/>
  <c r="Z255" s="1"/>
  <c r="O258" l="1"/>
  <c r="M258"/>
  <c r="V257"/>
  <c r="W256" s="1"/>
  <c r="X256" s="1"/>
  <c r="Z256" s="1"/>
  <c r="L259"/>
  <c r="H260"/>
  <c r="J258"/>
  <c r="G259"/>
  <c r="N257"/>
  <c r="T257" s="1"/>
  <c r="L258"/>
  <c r="J259" l="1"/>
  <c r="G260"/>
  <c r="H261"/>
  <c r="O259"/>
  <c r="M259"/>
  <c r="V258"/>
  <c r="W257" s="1"/>
  <c r="X257" s="1"/>
  <c r="Z257" s="1"/>
  <c r="N258"/>
  <c r="T258" s="1"/>
  <c r="Z258" l="1"/>
  <c r="O260"/>
  <c r="V259"/>
  <c r="W258" s="1"/>
  <c r="X258" s="1"/>
  <c r="M260"/>
  <c r="N260" s="1"/>
  <c r="T260" s="1"/>
  <c r="H262"/>
  <c r="J260"/>
  <c r="G261"/>
  <c r="N259"/>
  <c r="T259" s="1"/>
  <c r="L260"/>
  <c r="H263" l="1"/>
  <c r="J261"/>
  <c r="G262"/>
  <c r="O261"/>
  <c r="M261"/>
  <c r="N261" s="1"/>
  <c r="T261" s="1"/>
  <c r="V260"/>
  <c r="W259" s="1"/>
  <c r="X259" s="1"/>
  <c r="Z259" s="1"/>
  <c r="L261"/>
  <c r="J262" l="1"/>
  <c r="G263"/>
  <c r="O262"/>
  <c r="M262"/>
  <c r="N262" s="1"/>
  <c r="T262" s="1"/>
  <c r="V261"/>
  <c r="W260" s="1"/>
  <c r="L262"/>
  <c r="H264"/>
  <c r="X260"/>
  <c r="Z260" s="1"/>
  <c r="J263" l="1"/>
  <c r="G264"/>
  <c r="L263"/>
  <c r="X261"/>
  <c r="Z261" s="1"/>
  <c r="L264"/>
  <c r="H265"/>
  <c r="O263"/>
  <c r="M263"/>
  <c r="N263" s="1"/>
  <c r="T263" s="1"/>
  <c r="V262"/>
  <c r="W261" s="1"/>
  <c r="Z262" l="1"/>
  <c r="O264"/>
  <c r="V263"/>
  <c r="W262" s="1"/>
  <c r="X262" s="1"/>
  <c r="M264"/>
  <c r="N264" s="1"/>
  <c r="T264" s="1"/>
  <c r="H266"/>
  <c r="J264"/>
  <c r="G265"/>
  <c r="H267" l="1"/>
  <c r="X263"/>
  <c r="J265"/>
  <c r="G266"/>
  <c r="O265"/>
  <c r="M265"/>
  <c r="N265" s="1"/>
  <c r="T265" s="1"/>
  <c r="V264"/>
  <c r="W263" s="1"/>
  <c r="Z263"/>
  <c r="L265"/>
  <c r="J266" l="1"/>
  <c r="G267"/>
  <c r="L266"/>
  <c r="H268"/>
  <c r="O266"/>
  <c r="M266"/>
  <c r="V265"/>
  <c r="W264" s="1"/>
  <c r="X264" s="1"/>
  <c r="Z264"/>
  <c r="H269" l="1"/>
  <c r="O267"/>
  <c r="M267"/>
  <c r="V266"/>
  <c r="W265" s="1"/>
  <c r="X265" s="1"/>
  <c r="Z265" s="1"/>
  <c r="J267"/>
  <c r="G268"/>
  <c r="L268" s="1"/>
  <c r="N266"/>
  <c r="T266" s="1"/>
  <c r="L267"/>
  <c r="O268" l="1"/>
  <c r="V267"/>
  <c r="W266" s="1"/>
  <c r="M268"/>
  <c r="N267"/>
  <c r="T267" s="1"/>
  <c r="H270"/>
  <c r="J268"/>
  <c r="G269"/>
  <c r="X266"/>
  <c r="Z266" s="1"/>
  <c r="Z267" l="1"/>
  <c r="J269"/>
  <c r="G270"/>
  <c r="O269"/>
  <c r="M269"/>
  <c r="N269" s="1"/>
  <c r="T269" s="1"/>
  <c r="V268"/>
  <c r="W267" s="1"/>
  <c r="X267" s="1"/>
  <c r="N268"/>
  <c r="T268" s="1"/>
  <c r="L270"/>
  <c r="H271"/>
  <c r="L269"/>
  <c r="O270" l="1"/>
  <c r="M270"/>
  <c r="V269"/>
  <c r="W268" s="1"/>
  <c r="X268" s="1"/>
  <c r="Z268" s="1"/>
  <c r="J270"/>
  <c r="G271"/>
  <c r="H272"/>
  <c r="Z269" l="1"/>
  <c r="H273"/>
  <c r="O271"/>
  <c r="M271"/>
  <c r="N271" s="1"/>
  <c r="T271" s="1"/>
  <c r="V270"/>
  <c r="W269" s="1"/>
  <c r="X269" s="1"/>
  <c r="J271"/>
  <c r="G272"/>
  <c r="L272" s="1"/>
  <c r="N270"/>
  <c r="T270" s="1"/>
  <c r="L271"/>
  <c r="H274" l="1"/>
  <c r="J272"/>
  <c r="G273"/>
  <c r="O272"/>
  <c r="V271"/>
  <c r="W270" s="1"/>
  <c r="X270" s="1"/>
  <c r="Z270" s="1"/>
  <c r="M272"/>
  <c r="N272" s="1"/>
  <c r="T272" s="1"/>
  <c r="H275" l="1"/>
  <c r="J273"/>
  <c r="G274"/>
  <c r="O273"/>
  <c r="M273"/>
  <c r="V272"/>
  <c r="W271" s="1"/>
  <c r="X271" s="1"/>
  <c r="Z271" s="1"/>
  <c r="L273"/>
  <c r="J274" l="1"/>
  <c r="G275"/>
  <c r="L275"/>
  <c r="H276"/>
  <c r="N273"/>
  <c r="T273" s="1"/>
  <c r="O274"/>
  <c r="M274"/>
  <c r="N274" s="1"/>
  <c r="T274" s="1"/>
  <c r="V273"/>
  <c r="W272" s="1"/>
  <c r="X272" s="1"/>
  <c r="Z272" s="1"/>
  <c r="L274"/>
  <c r="Z273" l="1"/>
  <c r="H277"/>
  <c r="O275"/>
  <c r="M275"/>
  <c r="N275" s="1"/>
  <c r="T275" s="1"/>
  <c r="V274"/>
  <c r="W273" s="1"/>
  <c r="J275"/>
  <c r="G276"/>
  <c r="L276" s="1"/>
  <c r="X273"/>
  <c r="L277" l="1"/>
  <c r="H278"/>
  <c r="J276"/>
  <c r="G277"/>
  <c r="O276"/>
  <c r="V275"/>
  <c r="W274" s="1"/>
  <c r="X274" s="1"/>
  <c r="M276"/>
  <c r="N276" s="1"/>
  <c r="T276" s="1"/>
  <c r="Z274"/>
  <c r="H279" l="1"/>
  <c r="O277"/>
  <c r="M277"/>
  <c r="N277" s="1"/>
  <c r="T277" s="1"/>
  <c r="V276"/>
  <c r="W275" s="1"/>
  <c r="X275" s="1"/>
  <c r="Z275" s="1"/>
  <c r="J277"/>
  <c r="G278"/>
  <c r="J278" l="1"/>
  <c r="G279"/>
  <c r="H280"/>
  <c r="O278"/>
  <c r="M278"/>
  <c r="V277"/>
  <c r="W276" s="1"/>
  <c r="L278"/>
  <c r="X276"/>
  <c r="Z276" s="1"/>
  <c r="L280" l="1"/>
  <c r="H281"/>
  <c r="O279"/>
  <c r="M279"/>
  <c r="N279" s="1"/>
  <c r="T279" s="1"/>
  <c r="V278"/>
  <c r="W277" s="1"/>
  <c r="X277" s="1"/>
  <c r="Z277" s="1"/>
  <c r="J279"/>
  <c r="G280"/>
  <c r="N278"/>
  <c r="T278" s="1"/>
  <c r="L279"/>
  <c r="J280" l="1"/>
  <c r="G281"/>
  <c r="L281" s="1"/>
  <c r="H282"/>
  <c r="O280"/>
  <c r="V279"/>
  <c r="W278" s="1"/>
  <c r="X278" s="1"/>
  <c r="Z278" s="1"/>
  <c r="M280"/>
  <c r="N280" s="1"/>
  <c r="T280" s="1"/>
  <c r="L282" l="1"/>
  <c r="H283"/>
  <c r="O281"/>
  <c r="M281"/>
  <c r="N281" s="1"/>
  <c r="T281" s="1"/>
  <c r="V280"/>
  <c r="W279" s="1"/>
  <c r="J281"/>
  <c r="G282"/>
  <c r="X279"/>
  <c r="Z279" s="1"/>
  <c r="L283" l="1"/>
  <c r="H284"/>
  <c r="J282"/>
  <c r="G283"/>
  <c r="O282"/>
  <c r="M282"/>
  <c r="N282" s="1"/>
  <c r="T282" s="1"/>
  <c r="V281"/>
  <c r="W280" s="1"/>
  <c r="X280" s="1"/>
  <c r="Z280" s="1"/>
  <c r="J283" l="1"/>
  <c r="G284"/>
  <c r="H285"/>
  <c r="O283"/>
  <c r="M283"/>
  <c r="V282"/>
  <c r="W281" s="1"/>
  <c r="X281"/>
  <c r="Z281" s="1"/>
  <c r="O284" l="1"/>
  <c r="V283"/>
  <c r="W282" s="1"/>
  <c r="X282" s="1"/>
  <c r="Z282" s="1"/>
  <c r="M284"/>
  <c r="N284" s="1"/>
  <c r="T284" s="1"/>
  <c r="L285"/>
  <c r="H286"/>
  <c r="J284"/>
  <c r="G285"/>
  <c r="N283"/>
  <c r="T283" s="1"/>
  <c r="L284"/>
  <c r="J285" l="1"/>
  <c r="G286"/>
  <c r="H287"/>
  <c r="O285"/>
  <c r="M285"/>
  <c r="V284"/>
  <c r="W283" s="1"/>
  <c r="X283" s="1"/>
  <c r="Z283" s="1"/>
  <c r="O286" l="1"/>
  <c r="M286"/>
  <c r="V285"/>
  <c r="W284" s="1"/>
  <c r="X284" s="1"/>
  <c r="Z284" s="1"/>
  <c r="L287"/>
  <c r="H288"/>
  <c r="J286"/>
  <c r="G287"/>
  <c r="N285"/>
  <c r="T285" s="1"/>
  <c r="L286"/>
  <c r="J287" l="1"/>
  <c r="G288"/>
  <c r="H289"/>
  <c r="O287"/>
  <c r="M287"/>
  <c r="V286"/>
  <c r="W285" s="1"/>
  <c r="X285" s="1"/>
  <c r="Z285" s="1"/>
  <c r="N286"/>
  <c r="T286" s="1"/>
  <c r="O288" l="1"/>
  <c r="M288"/>
  <c r="V287"/>
  <c r="W286" s="1"/>
  <c r="X286" s="1"/>
  <c r="Z286" s="1"/>
  <c r="H290"/>
  <c r="J288"/>
  <c r="G289"/>
  <c r="N287"/>
  <c r="T287" s="1"/>
  <c r="L288"/>
  <c r="H291" l="1"/>
  <c r="J289"/>
  <c r="G290"/>
  <c r="L290" s="1"/>
  <c r="O289"/>
  <c r="M289"/>
  <c r="N289" s="1"/>
  <c r="T289" s="1"/>
  <c r="V288"/>
  <c r="W287" s="1"/>
  <c r="X287" s="1"/>
  <c r="Z287" s="1"/>
  <c r="L289"/>
  <c r="N288"/>
  <c r="T288" s="1"/>
  <c r="Z288" l="1"/>
  <c r="V289"/>
  <c r="W288" s="1"/>
  <c r="M290"/>
  <c r="O290"/>
  <c r="H292"/>
  <c r="J290"/>
  <c r="G291"/>
  <c r="X288"/>
  <c r="J291" l="1"/>
  <c r="G292"/>
  <c r="H293"/>
  <c r="Z289"/>
  <c r="M291"/>
  <c r="V290"/>
  <c r="W289" s="1"/>
  <c r="X289" s="1"/>
  <c r="O291"/>
  <c r="L291"/>
  <c r="N290"/>
  <c r="T290" s="1"/>
  <c r="J292" l="1"/>
  <c r="G293"/>
  <c r="N291"/>
  <c r="T291" s="1"/>
  <c r="L292"/>
  <c r="M292"/>
  <c r="V291"/>
  <c r="W290" s="1"/>
  <c r="X290" s="1"/>
  <c r="Z290" s="1"/>
  <c r="O292"/>
  <c r="L293"/>
  <c r="H294"/>
  <c r="Z291" l="1"/>
  <c r="J293"/>
  <c r="G294"/>
  <c r="L294"/>
  <c r="H295"/>
  <c r="N292"/>
  <c r="T292" s="1"/>
  <c r="M293"/>
  <c r="V292"/>
  <c r="W291" s="1"/>
  <c r="X291" s="1"/>
  <c r="O293"/>
  <c r="L295" l="1"/>
  <c r="H296"/>
  <c r="M294"/>
  <c r="V293"/>
  <c r="W292" s="1"/>
  <c r="X292" s="1"/>
  <c r="O294"/>
  <c r="J294"/>
  <c r="G295"/>
  <c r="Z292"/>
  <c r="N293"/>
  <c r="T293" s="1"/>
  <c r="H297" l="1"/>
  <c r="M295"/>
  <c r="N295" s="1"/>
  <c r="T295" s="1"/>
  <c r="V294"/>
  <c r="W293" s="1"/>
  <c r="X293" s="1"/>
  <c r="O295"/>
  <c r="Z293"/>
  <c r="N294"/>
  <c r="T294" s="1"/>
  <c r="J295"/>
  <c r="G296"/>
  <c r="J296" l="1"/>
  <c r="G297"/>
  <c r="H298"/>
  <c r="M296"/>
  <c r="N296" s="1"/>
  <c r="T296" s="1"/>
  <c r="V295"/>
  <c r="W294" s="1"/>
  <c r="X294" s="1"/>
  <c r="Z294" s="1"/>
  <c r="O296"/>
  <c r="L296"/>
  <c r="M297" l="1"/>
  <c r="N297" s="1"/>
  <c r="T297" s="1"/>
  <c r="V296"/>
  <c r="W295" s="1"/>
  <c r="O297"/>
  <c r="J297"/>
  <c r="G298"/>
  <c r="H299"/>
  <c r="L297"/>
  <c r="X295"/>
  <c r="Z295" s="1"/>
  <c r="Z296" l="1"/>
  <c r="J298"/>
  <c r="G299"/>
  <c r="L299"/>
  <c r="H300"/>
  <c r="X296"/>
  <c r="M298"/>
  <c r="V297"/>
  <c r="W296" s="1"/>
  <c r="O298"/>
  <c r="L298"/>
  <c r="L300" l="1"/>
  <c r="H301"/>
  <c r="J299"/>
  <c r="G300"/>
  <c r="N298"/>
  <c r="T298" s="1"/>
  <c r="M299"/>
  <c r="N299" s="1"/>
  <c r="T299" s="1"/>
  <c r="V298"/>
  <c r="W297" s="1"/>
  <c r="X297" s="1"/>
  <c r="O299"/>
  <c r="Z297"/>
  <c r="H302" l="1"/>
  <c r="M300"/>
  <c r="V299"/>
  <c r="W298" s="1"/>
  <c r="X298" s="1"/>
  <c r="Z298" s="1"/>
  <c r="O300"/>
  <c r="J300"/>
  <c r="G301"/>
  <c r="J301" l="1"/>
  <c r="G302"/>
  <c r="L302"/>
  <c r="H303"/>
  <c r="L301"/>
  <c r="N300"/>
  <c r="T300" s="1"/>
  <c r="M301"/>
  <c r="V300"/>
  <c r="W299" s="1"/>
  <c r="X299" s="1"/>
  <c r="Z299" s="1"/>
  <c r="O301"/>
  <c r="H304" l="1"/>
  <c r="M302"/>
  <c r="V301"/>
  <c r="W300" s="1"/>
  <c r="X300" s="1"/>
  <c r="Z300" s="1"/>
  <c r="O302"/>
  <c r="J302"/>
  <c r="G303"/>
  <c r="L303" s="1"/>
  <c r="N301"/>
  <c r="T301" s="1"/>
  <c r="H305" l="1"/>
  <c r="J303"/>
  <c r="G304"/>
  <c r="M303"/>
  <c r="V302"/>
  <c r="W301" s="1"/>
  <c r="X301" s="1"/>
  <c r="Z301" s="1"/>
  <c r="O303"/>
  <c r="N302"/>
  <c r="T302" s="1"/>
  <c r="J304" l="1"/>
  <c r="G305"/>
  <c r="H306"/>
  <c r="L304"/>
  <c r="N303"/>
  <c r="T303" s="1"/>
  <c r="M304"/>
  <c r="V303"/>
  <c r="W302" s="1"/>
  <c r="X302" s="1"/>
  <c r="Z302" s="1"/>
  <c r="O304"/>
  <c r="H307" l="1"/>
  <c r="M305"/>
  <c r="V304"/>
  <c r="W303" s="1"/>
  <c r="X303" s="1"/>
  <c r="Z303" s="1"/>
  <c r="O305"/>
  <c r="J305"/>
  <c r="G306"/>
  <c r="L306" s="1"/>
  <c r="N304"/>
  <c r="T304" s="1"/>
  <c r="L305"/>
  <c r="H308" l="1"/>
  <c r="J306"/>
  <c r="G307"/>
  <c r="L307" s="1"/>
  <c r="M306"/>
  <c r="N306" s="1"/>
  <c r="T306" s="1"/>
  <c r="V305"/>
  <c r="W304" s="1"/>
  <c r="X304" s="1"/>
  <c r="Z304" s="1"/>
  <c r="O306"/>
  <c r="N305"/>
  <c r="T305" s="1"/>
  <c r="M307" l="1"/>
  <c r="V306"/>
  <c r="W305" s="1"/>
  <c r="X305" s="1"/>
  <c r="Z305" s="1"/>
  <c r="O307"/>
  <c r="J307"/>
  <c r="G308"/>
  <c r="H309"/>
  <c r="M308" l="1"/>
  <c r="N308" s="1"/>
  <c r="T308" s="1"/>
  <c r="V307"/>
  <c r="W306" s="1"/>
  <c r="X306" s="1"/>
  <c r="Z306" s="1"/>
  <c r="O308"/>
  <c r="L309"/>
  <c r="H310"/>
  <c r="J308"/>
  <c r="G309"/>
  <c r="N307"/>
  <c r="T307" s="1"/>
  <c r="L308"/>
  <c r="J309" l="1"/>
  <c r="G310"/>
  <c r="L310" s="1"/>
  <c r="H311"/>
  <c r="M309"/>
  <c r="V308"/>
  <c r="W307" s="1"/>
  <c r="X307" s="1"/>
  <c r="Z307" s="1"/>
  <c r="O309"/>
  <c r="M310" l="1"/>
  <c r="N310" s="1"/>
  <c r="T310" s="1"/>
  <c r="V309"/>
  <c r="W308" s="1"/>
  <c r="X308" s="1"/>
  <c r="Z308" s="1"/>
  <c r="O310"/>
  <c r="L311"/>
  <c r="H312"/>
  <c r="J310"/>
  <c r="G311"/>
  <c r="N309"/>
  <c r="T309" s="1"/>
  <c r="L312" l="1"/>
  <c r="H313"/>
  <c r="J311"/>
  <c r="G312"/>
  <c r="X309"/>
  <c r="Z309" s="1"/>
  <c r="M311"/>
  <c r="N311" s="1"/>
  <c r="T311" s="1"/>
  <c r="V310"/>
  <c r="W309" s="1"/>
  <c r="O311"/>
  <c r="J312" l="1"/>
  <c r="G313"/>
  <c r="H314"/>
  <c r="M312"/>
  <c r="N312" s="1"/>
  <c r="T312" s="1"/>
  <c r="V311"/>
  <c r="W310" s="1"/>
  <c r="X310" s="1"/>
  <c r="Z310" s="1"/>
  <c r="O312"/>
  <c r="H315" l="1"/>
  <c r="M313"/>
  <c r="V312"/>
  <c r="W311" s="1"/>
  <c r="X311" s="1"/>
  <c r="Z311" s="1"/>
  <c r="O313"/>
  <c r="J313"/>
  <c r="G314"/>
  <c r="L313"/>
  <c r="J314" l="1"/>
  <c r="G315"/>
  <c r="M314"/>
  <c r="V313"/>
  <c r="W312" s="1"/>
  <c r="O314"/>
  <c r="H316"/>
  <c r="N313"/>
  <c r="T313" s="1"/>
  <c r="L314"/>
  <c r="X312"/>
  <c r="Z312" s="1"/>
  <c r="M315" l="1"/>
  <c r="V314"/>
  <c r="W313" s="1"/>
  <c r="X313" s="1"/>
  <c r="Z313" s="1"/>
  <c r="O315"/>
  <c r="J315"/>
  <c r="G316"/>
  <c r="H317"/>
  <c r="L315"/>
  <c r="N314"/>
  <c r="T314" s="1"/>
  <c r="H318" l="1"/>
  <c r="N315"/>
  <c r="T315" s="1"/>
  <c r="M316"/>
  <c r="V315"/>
  <c r="W314" s="1"/>
  <c r="X314" s="1"/>
  <c r="Z314" s="1"/>
  <c r="O316"/>
  <c r="J316"/>
  <c r="G317"/>
  <c r="L316"/>
  <c r="J317" l="1"/>
  <c r="G318"/>
  <c r="M317"/>
  <c r="V316"/>
  <c r="W315" s="1"/>
  <c r="X315" s="1"/>
  <c r="Z315" s="1"/>
  <c r="O317"/>
  <c r="L317"/>
  <c r="N316"/>
  <c r="T316" s="1"/>
  <c r="L318"/>
  <c r="H319"/>
  <c r="Z316" l="1"/>
  <c r="M318"/>
  <c r="N318" s="1"/>
  <c r="T318" s="1"/>
  <c r="V317"/>
  <c r="W316" s="1"/>
  <c r="O318"/>
  <c r="H320"/>
  <c r="J318"/>
  <c r="G319"/>
  <c r="X316"/>
  <c r="N317"/>
  <c r="T317" s="1"/>
  <c r="J319" l="1"/>
  <c r="G320"/>
  <c r="H321"/>
  <c r="M319"/>
  <c r="N319" s="1"/>
  <c r="T319" s="1"/>
  <c r="V318"/>
  <c r="W317" s="1"/>
  <c r="X317" s="1"/>
  <c r="O319"/>
  <c r="Z317"/>
  <c r="L319"/>
  <c r="M320" l="1"/>
  <c r="V319"/>
  <c r="W318" s="1"/>
  <c r="X318" s="1"/>
  <c r="Z318" s="1"/>
  <c r="O320"/>
  <c r="J320"/>
  <c r="G321"/>
  <c r="L320"/>
  <c r="H322"/>
  <c r="J321" l="1"/>
  <c r="G322"/>
  <c r="M321"/>
  <c r="V320"/>
  <c r="W319" s="1"/>
  <c r="X319" s="1"/>
  <c r="Z319" s="1"/>
  <c r="O321"/>
  <c r="N320"/>
  <c r="T320" s="1"/>
  <c r="L322"/>
  <c r="H323"/>
  <c r="L321"/>
  <c r="Z320" l="1"/>
  <c r="M322"/>
  <c r="N322" s="1"/>
  <c r="T322" s="1"/>
  <c r="V321"/>
  <c r="W320" s="1"/>
  <c r="O322"/>
  <c r="J322"/>
  <c r="G323"/>
  <c r="X320"/>
  <c r="L323"/>
  <c r="H324"/>
  <c r="N321"/>
  <c r="T321" s="1"/>
  <c r="J323" l="1"/>
  <c r="G324"/>
  <c r="H325"/>
  <c r="M323"/>
  <c r="N323" s="1"/>
  <c r="T323" s="1"/>
  <c r="V322"/>
  <c r="W321" s="1"/>
  <c r="X321" s="1"/>
  <c r="O323"/>
  <c r="Z321"/>
  <c r="M324" l="1"/>
  <c r="V323"/>
  <c r="W322" s="1"/>
  <c r="X322" s="1"/>
  <c r="Z322" s="1"/>
  <c r="O324"/>
  <c r="J324"/>
  <c r="G325"/>
  <c r="L325" s="1"/>
  <c r="L324"/>
  <c r="H326"/>
  <c r="H327" l="1"/>
  <c r="M325"/>
  <c r="V324"/>
  <c r="W323" s="1"/>
  <c r="O325"/>
  <c r="N324"/>
  <c r="T324" s="1"/>
  <c r="J325"/>
  <c r="G326"/>
  <c r="X323"/>
  <c r="Z323" s="1"/>
  <c r="J326" l="1"/>
  <c r="G327"/>
  <c r="M326"/>
  <c r="V325"/>
  <c r="W324" s="1"/>
  <c r="X324" s="1"/>
  <c r="Z324" s="1"/>
  <c r="O326"/>
  <c r="L326"/>
  <c r="H328"/>
  <c r="N325"/>
  <c r="T325" s="1"/>
  <c r="L328" l="1"/>
  <c r="H329"/>
  <c r="M327"/>
  <c r="V326"/>
  <c r="W325" s="1"/>
  <c r="X325" s="1"/>
  <c r="Z325" s="1"/>
  <c r="O327"/>
  <c r="J327"/>
  <c r="G328"/>
  <c r="L327"/>
  <c r="N326"/>
  <c r="T326" s="1"/>
  <c r="J328" l="1"/>
  <c r="G329"/>
  <c r="H330"/>
  <c r="M328"/>
  <c r="N328" s="1"/>
  <c r="T328" s="1"/>
  <c r="V327"/>
  <c r="W326" s="1"/>
  <c r="X326" s="1"/>
  <c r="Z326" s="1"/>
  <c r="O328"/>
  <c r="N327"/>
  <c r="T327" s="1"/>
  <c r="H331" l="1"/>
  <c r="M329"/>
  <c r="V328"/>
  <c r="W327" s="1"/>
  <c r="X327" s="1"/>
  <c r="Z327" s="1"/>
  <c r="O329"/>
  <c r="J329"/>
  <c r="G330"/>
  <c r="L330" s="1"/>
  <c r="L329"/>
  <c r="M330" l="1"/>
  <c r="N330" s="1"/>
  <c r="T330" s="1"/>
  <c r="V329"/>
  <c r="W328" s="1"/>
  <c r="O330"/>
  <c r="N329"/>
  <c r="T329" s="1"/>
  <c r="J330"/>
  <c r="G331"/>
  <c r="L331" s="1"/>
  <c r="H332"/>
  <c r="X328"/>
  <c r="Z328" s="1"/>
  <c r="H333" l="1"/>
  <c r="M331"/>
  <c r="V330"/>
  <c r="W329" s="1"/>
  <c r="X329" s="1"/>
  <c r="Z329" s="1"/>
  <c r="O331"/>
  <c r="J331"/>
  <c r="G332"/>
  <c r="J332" l="1"/>
  <c r="G333"/>
  <c r="M332"/>
  <c r="V331"/>
  <c r="W330" s="1"/>
  <c r="X330" s="1"/>
  <c r="Z330" s="1"/>
  <c r="O332"/>
  <c r="L332"/>
  <c r="N331"/>
  <c r="T331" s="1"/>
  <c r="L333"/>
  <c r="H334"/>
  <c r="Z331" l="1"/>
  <c r="M333"/>
  <c r="N333" s="1"/>
  <c r="T333" s="1"/>
  <c r="V332"/>
  <c r="W331" s="1"/>
  <c r="O333"/>
  <c r="H335"/>
  <c r="J333"/>
  <c r="G334"/>
  <c r="X331"/>
  <c r="N332"/>
  <c r="T332" s="1"/>
  <c r="L335" l="1"/>
  <c r="H336"/>
  <c r="J334"/>
  <c r="G335"/>
  <c r="M334"/>
  <c r="N334" s="1"/>
  <c r="T334" s="1"/>
  <c r="V333"/>
  <c r="W332" s="1"/>
  <c r="X332" s="1"/>
  <c r="O334"/>
  <c r="Z332"/>
  <c r="L334"/>
  <c r="H337" l="1"/>
  <c r="M335"/>
  <c r="N335" s="1"/>
  <c r="T335" s="1"/>
  <c r="V334"/>
  <c r="W333" s="1"/>
  <c r="O335"/>
  <c r="J335"/>
  <c r="G336"/>
  <c r="X333"/>
  <c r="Z333" s="1"/>
  <c r="L337" l="1"/>
  <c r="H338"/>
  <c r="J336"/>
  <c r="G337"/>
  <c r="L336"/>
  <c r="M336"/>
  <c r="N336" s="1"/>
  <c r="T336" s="1"/>
  <c r="V335"/>
  <c r="W334" s="1"/>
  <c r="X334" s="1"/>
  <c r="Z334" s="1"/>
  <c r="O336"/>
  <c r="J337" l="1"/>
  <c r="G338"/>
  <c r="H339"/>
  <c r="M337"/>
  <c r="V336"/>
  <c r="W335" s="1"/>
  <c r="X335" s="1"/>
  <c r="Z335" s="1"/>
  <c r="O337"/>
  <c r="M338" l="1"/>
  <c r="N338" s="1"/>
  <c r="T338" s="1"/>
  <c r="V337"/>
  <c r="W336" s="1"/>
  <c r="X336" s="1"/>
  <c r="Z336" s="1"/>
  <c r="O338"/>
  <c r="H340"/>
  <c r="J338"/>
  <c r="G339"/>
  <c r="N337"/>
  <c r="T337" s="1"/>
  <c r="L338"/>
  <c r="J339" l="1"/>
  <c r="G340"/>
  <c r="M339"/>
  <c r="V338"/>
  <c r="W337" s="1"/>
  <c r="O339"/>
  <c r="L339"/>
  <c r="X337"/>
  <c r="Z337" s="1"/>
  <c r="L340"/>
  <c r="H341"/>
  <c r="M340" l="1"/>
  <c r="N340" s="1"/>
  <c r="T340" s="1"/>
  <c r="V339"/>
  <c r="W338" s="1"/>
  <c r="X338" s="1"/>
  <c r="Z338" s="1"/>
  <c r="O340"/>
  <c r="L341"/>
  <c r="H342"/>
  <c r="J340"/>
  <c r="G341"/>
  <c r="N339"/>
  <c r="T339" s="1"/>
  <c r="Z339" l="1"/>
  <c r="H343"/>
  <c r="J341"/>
  <c r="G342"/>
  <c r="L342" s="1"/>
  <c r="X339"/>
  <c r="M341"/>
  <c r="N341" s="1"/>
  <c r="T341" s="1"/>
  <c r="V340"/>
  <c r="W339" s="1"/>
  <c r="O341"/>
  <c r="H344" l="1"/>
  <c r="J342"/>
  <c r="G343"/>
  <c r="M342"/>
  <c r="N342" s="1"/>
  <c r="T342" s="1"/>
  <c r="V341"/>
  <c r="W340" s="1"/>
  <c r="X340" s="1"/>
  <c r="Z340" s="1"/>
  <c r="O342"/>
  <c r="Z341" l="1"/>
  <c r="H345"/>
  <c r="J343"/>
  <c r="G344"/>
  <c r="M343"/>
  <c r="N343" s="1"/>
  <c r="T343" s="1"/>
  <c r="V342"/>
  <c r="W341" s="1"/>
  <c r="X341" s="1"/>
  <c r="O343"/>
  <c r="L343"/>
  <c r="J344" l="1"/>
  <c r="G345"/>
  <c r="H346"/>
  <c r="Z342"/>
  <c r="L344"/>
  <c r="M344"/>
  <c r="V343"/>
  <c r="W342" s="1"/>
  <c r="X342" s="1"/>
  <c r="O344"/>
  <c r="J345" l="1"/>
  <c r="G346"/>
  <c r="N344"/>
  <c r="T344" s="1"/>
  <c r="L345"/>
  <c r="M345"/>
  <c r="V344"/>
  <c r="W343" s="1"/>
  <c r="X343" s="1"/>
  <c r="Z343" s="1"/>
  <c r="O345"/>
  <c r="L346"/>
  <c r="H347"/>
  <c r="Z344" l="1"/>
  <c r="M346"/>
  <c r="V345"/>
  <c r="W344" s="1"/>
  <c r="X344" s="1"/>
  <c r="O346"/>
  <c r="J346"/>
  <c r="G347"/>
  <c r="L347"/>
  <c r="H348"/>
  <c r="N345"/>
  <c r="T345" s="1"/>
  <c r="L348" l="1"/>
  <c r="H349"/>
  <c r="M347"/>
  <c r="V346"/>
  <c r="W345" s="1"/>
  <c r="X345" s="1"/>
  <c r="O347"/>
  <c r="J347"/>
  <c r="G348"/>
  <c r="Z345"/>
  <c r="N346"/>
  <c r="T346" s="1"/>
  <c r="H350" l="1"/>
  <c r="M348"/>
  <c r="V347"/>
  <c r="W346" s="1"/>
  <c r="X346" s="1"/>
  <c r="O348"/>
  <c r="N347"/>
  <c r="T347" s="1"/>
  <c r="J348"/>
  <c r="G349"/>
  <c r="Z346"/>
  <c r="H351" l="1"/>
  <c r="N348"/>
  <c r="T348" s="1"/>
  <c r="J349"/>
  <c r="G350"/>
  <c r="M349"/>
  <c r="N349" s="1"/>
  <c r="T349" s="1"/>
  <c r="V348"/>
  <c r="W347" s="1"/>
  <c r="X347" s="1"/>
  <c r="O349"/>
  <c r="L349"/>
  <c r="Z347"/>
  <c r="J350" l="1"/>
  <c r="G351"/>
  <c r="H352"/>
  <c r="L350"/>
  <c r="Z348"/>
  <c r="M350"/>
  <c r="V349"/>
  <c r="W348" s="1"/>
  <c r="X348" s="1"/>
  <c r="O350"/>
  <c r="M351" l="1"/>
  <c r="V350"/>
  <c r="W349" s="1"/>
  <c r="X349" s="1"/>
  <c r="Z349" s="1"/>
  <c r="O351"/>
  <c r="J351"/>
  <c r="G352"/>
  <c r="N350"/>
  <c r="T350" s="1"/>
  <c r="L351"/>
  <c r="L352"/>
  <c r="H353"/>
  <c r="Z350" l="1"/>
  <c r="M352"/>
  <c r="V351"/>
  <c r="W350" s="1"/>
  <c r="O352"/>
  <c r="J352"/>
  <c r="G353"/>
  <c r="H354"/>
  <c r="N351"/>
  <c r="T351" s="1"/>
  <c r="X350"/>
  <c r="M353" l="1"/>
  <c r="V352"/>
  <c r="W351" s="1"/>
  <c r="X351" s="1"/>
  <c r="Z351" s="1"/>
  <c r="O353"/>
  <c r="J353"/>
  <c r="G354"/>
  <c r="H355"/>
  <c r="N352"/>
  <c r="T352" s="1"/>
  <c r="L353"/>
  <c r="H356" l="1"/>
  <c r="M354"/>
  <c r="V353"/>
  <c r="W352" s="1"/>
  <c r="X352" s="1"/>
  <c r="Z352" s="1"/>
  <c r="O354"/>
  <c r="J354"/>
  <c r="G355"/>
  <c r="N353"/>
  <c r="T353" s="1"/>
  <c r="L354"/>
  <c r="J355" l="1"/>
  <c r="G356"/>
  <c r="H357"/>
  <c r="L355"/>
  <c r="X353"/>
  <c r="Z353" s="1"/>
  <c r="M355"/>
  <c r="V354"/>
  <c r="W353" s="1"/>
  <c r="O355"/>
  <c r="N354"/>
  <c r="T354" s="1"/>
  <c r="L357" l="1"/>
  <c r="H358"/>
  <c r="M356"/>
  <c r="V355"/>
  <c r="W354" s="1"/>
  <c r="X354" s="1"/>
  <c r="Z354" s="1"/>
  <c r="O356"/>
  <c r="J356"/>
  <c r="G357"/>
  <c r="N355"/>
  <c r="T355" s="1"/>
  <c r="L356"/>
  <c r="Z355" l="1"/>
  <c r="J357"/>
  <c r="G358"/>
  <c r="L358"/>
  <c r="H359"/>
  <c r="M357"/>
  <c r="N357" s="1"/>
  <c r="T357" s="1"/>
  <c r="V356"/>
  <c r="W355" s="1"/>
  <c r="X355" s="1"/>
  <c r="O357"/>
  <c r="N356"/>
  <c r="T356" s="1"/>
  <c r="L359" l="1"/>
  <c r="H360"/>
  <c r="M358"/>
  <c r="V357"/>
  <c r="W356" s="1"/>
  <c r="X356" s="1"/>
  <c r="O358"/>
  <c r="J358"/>
  <c r="G359"/>
  <c r="Z356"/>
  <c r="H361" l="1"/>
  <c r="M359"/>
  <c r="V358"/>
  <c r="W357" s="1"/>
  <c r="X357" s="1"/>
  <c r="Z357" s="1"/>
  <c r="O359"/>
  <c r="N358"/>
  <c r="T358" s="1"/>
  <c r="J359"/>
  <c r="G360"/>
  <c r="L360" s="1"/>
  <c r="H362" l="1"/>
  <c r="N359"/>
  <c r="T359" s="1"/>
  <c r="M360"/>
  <c r="V359"/>
  <c r="W358" s="1"/>
  <c r="X358" s="1"/>
  <c r="Z358" s="1"/>
  <c r="O360"/>
  <c r="J360"/>
  <c r="G361"/>
  <c r="J361" l="1"/>
  <c r="G362"/>
  <c r="M361"/>
  <c r="V360"/>
  <c r="W359" s="1"/>
  <c r="O361"/>
  <c r="N360"/>
  <c r="T360" s="1"/>
  <c r="H363"/>
  <c r="L361"/>
  <c r="X359"/>
  <c r="Z359" s="1"/>
  <c r="J362" l="1"/>
  <c r="G363"/>
  <c r="L363" s="1"/>
  <c r="L362"/>
  <c r="H364"/>
  <c r="M362"/>
  <c r="V361"/>
  <c r="W360" s="1"/>
  <c r="X360" s="1"/>
  <c r="Z360" s="1"/>
  <c r="O362"/>
  <c r="N361"/>
  <c r="T361" s="1"/>
  <c r="L364" l="1"/>
  <c r="H365"/>
  <c r="M363"/>
  <c r="V362"/>
  <c r="W361" s="1"/>
  <c r="X361" s="1"/>
  <c r="Z361" s="1"/>
  <c r="O363"/>
  <c r="J363"/>
  <c r="G364"/>
  <c r="N362"/>
  <c r="T362" s="1"/>
  <c r="J364" l="1"/>
  <c r="G365"/>
  <c r="H366"/>
  <c r="M364"/>
  <c r="N364" s="1"/>
  <c r="T364" s="1"/>
  <c r="V363"/>
  <c r="W362" s="1"/>
  <c r="X362" s="1"/>
  <c r="Z362" s="1"/>
  <c r="O364"/>
  <c r="N363"/>
  <c r="T363" s="1"/>
  <c r="M365" l="1"/>
  <c r="V364"/>
  <c r="W363" s="1"/>
  <c r="O365"/>
  <c r="J365"/>
  <c r="G366"/>
  <c r="H367"/>
  <c r="X363"/>
  <c r="Z363" s="1"/>
  <c r="L365"/>
  <c r="M366" l="1"/>
  <c r="N366" s="1"/>
  <c r="T366" s="1"/>
  <c r="V365"/>
  <c r="W364" s="1"/>
  <c r="X364" s="1"/>
  <c r="Z364" s="1"/>
  <c r="O366"/>
  <c r="H368"/>
  <c r="J366"/>
  <c r="G367"/>
  <c r="N365"/>
  <c r="T365" s="1"/>
  <c r="L366"/>
  <c r="H369" l="1"/>
  <c r="M367"/>
  <c r="V366"/>
  <c r="W365" s="1"/>
  <c r="X365" s="1"/>
  <c r="Z365" s="1"/>
  <c r="O367"/>
  <c r="J367"/>
  <c r="G368"/>
  <c r="L367"/>
  <c r="M368" l="1"/>
  <c r="V367"/>
  <c r="W366" s="1"/>
  <c r="X366" s="1"/>
  <c r="Z366" s="1"/>
  <c r="O368"/>
  <c r="J368"/>
  <c r="G369"/>
  <c r="H370"/>
  <c r="L368"/>
  <c r="N367"/>
  <c r="T367" s="1"/>
  <c r="H371" l="1"/>
  <c r="M369"/>
  <c r="N369" s="1"/>
  <c r="T369" s="1"/>
  <c r="V368"/>
  <c r="W367" s="1"/>
  <c r="X367" s="1"/>
  <c r="Z367" s="1"/>
  <c r="O369"/>
  <c r="J369"/>
  <c r="G370"/>
  <c r="N368"/>
  <c r="T368" s="1"/>
  <c r="L369"/>
  <c r="Z368" l="1"/>
  <c r="M370"/>
  <c r="V369"/>
  <c r="W368" s="1"/>
  <c r="O370"/>
  <c r="J370"/>
  <c r="G371"/>
  <c r="L371"/>
  <c r="H372"/>
  <c r="L370"/>
  <c r="X368"/>
  <c r="L372" l="1"/>
  <c r="H373"/>
  <c r="M371"/>
  <c r="V370"/>
  <c r="W369" s="1"/>
  <c r="X369" s="1"/>
  <c r="O371"/>
  <c r="J371"/>
  <c r="G372"/>
  <c r="N370"/>
  <c r="T370" s="1"/>
  <c r="Z369"/>
  <c r="H374" l="1"/>
  <c r="M372"/>
  <c r="N372" s="1"/>
  <c r="T372" s="1"/>
  <c r="V371"/>
  <c r="W370" s="1"/>
  <c r="X370" s="1"/>
  <c r="O372"/>
  <c r="N371"/>
  <c r="T371" s="1"/>
  <c r="J372"/>
  <c r="G373"/>
  <c r="Z370"/>
  <c r="J373" l="1"/>
  <c r="G374"/>
  <c r="Z371"/>
  <c r="L373"/>
  <c r="H375"/>
  <c r="M373"/>
  <c r="N373" s="1"/>
  <c r="T373" s="1"/>
  <c r="V372"/>
  <c r="W371" s="1"/>
  <c r="X371" s="1"/>
  <c r="O373"/>
  <c r="J374" l="1"/>
  <c r="G375"/>
  <c r="M374"/>
  <c r="N374" s="1"/>
  <c r="T374" s="1"/>
  <c r="V373"/>
  <c r="W372" s="1"/>
  <c r="X372" s="1"/>
  <c r="O374"/>
  <c r="L374"/>
  <c r="H376"/>
  <c r="Z372"/>
  <c r="J375" l="1"/>
  <c r="G376"/>
  <c r="H377"/>
  <c r="M375"/>
  <c r="N375" s="1"/>
  <c r="T375" s="1"/>
  <c r="V374"/>
  <c r="W373" s="1"/>
  <c r="X373" s="1"/>
  <c r="O375"/>
  <c r="Z373"/>
  <c r="L375"/>
  <c r="M376" l="1"/>
  <c r="V375"/>
  <c r="W374" s="1"/>
  <c r="X374" s="1"/>
  <c r="Z374" s="1"/>
  <c r="O376"/>
  <c r="J376"/>
  <c r="G377"/>
  <c r="L377" s="1"/>
  <c r="L376"/>
  <c r="H378"/>
  <c r="H379" l="1"/>
  <c r="M377"/>
  <c r="V376"/>
  <c r="W375" s="1"/>
  <c r="O377"/>
  <c r="N376"/>
  <c r="T376" s="1"/>
  <c r="J377"/>
  <c r="G378"/>
  <c r="X375"/>
  <c r="Z375" s="1"/>
  <c r="L379" l="1"/>
  <c r="H380"/>
  <c r="M378"/>
  <c r="V377"/>
  <c r="W376" s="1"/>
  <c r="X376" s="1"/>
  <c r="Z376" s="1"/>
  <c r="O378"/>
  <c r="J378"/>
  <c r="G379"/>
  <c r="L378"/>
  <c r="N377"/>
  <c r="T377" s="1"/>
  <c r="Z377" l="1"/>
  <c r="J379"/>
  <c r="G380"/>
  <c r="L380"/>
  <c r="H381"/>
  <c r="M379"/>
  <c r="N379" s="1"/>
  <c r="T379" s="1"/>
  <c r="V378"/>
  <c r="W377" s="1"/>
  <c r="X377" s="1"/>
  <c r="O379"/>
  <c r="N378"/>
  <c r="T378" s="1"/>
  <c r="J380" l="1"/>
  <c r="G381"/>
  <c r="H382"/>
  <c r="M380"/>
  <c r="V379"/>
  <c r="W378" s="1"/>
  <c r="X378" s="1"/>
  <c r="Z378" s="1"/>
  <c r="O380"/>
  <c r="Z379" l="1"/>
  <c r="H383"/>
  <c r="J381"/>
  <c r="G382"/>
  <c r="N380"/>
  <c r="T380" s="1"/>
  <c r="M381"/>
  <c r="N381" s="1"/>
  <c r="T381" s="1"/>
  <c r="V380"/>
  <c r="W379" s="1"/>
  <c r="X379" s="1"/>
  <c r="O381"/>
  <c r="L381"/>
  <c r="J382" l="1"/>
  <c r="G383"/>
  <c r="H384"/>
  <c r="M382"/>
  <c r="N382" s="1"/>
  <c r="T382" s="1"/>
  <c r="V381"/>
  <c r="W380" s="1"/>
  <c r="X380" s="1"/>
  <c r="Z380" s="1"/>
  <c r="O382"/>
  <c r="L382"/>
  <c r="J383" l="1"/>
  <c r="G384"/>
  <c r="M383"/>
  <c r="V382"/>
  <c r="W381" s="1"/>
  <c r="X381" s="1"/>
  <c r="Z381" s="1"/>
  <c r="O383"/>
  <c r="L384"/>
  <c r="H385"/>
  <c r="L383"/>
  <c r="H386" l="1"/>
  <c r="M384"/>
  <c r="V383"/>
  <c r="W382" s="1"/>
  <c r="X382" s="1"/>
  <c r="Z382" s="1"/>
  <c r="O384"/>
  <c r="J384"/>
  <c r="G385"/>
  <c r="L385" s="1"/>
  <c r="N383"/>
  <c r="T383" s="1"/>
  <c r="H387" l="1"/>
  <c r="J385"/>
  <c r="G386"/>
  <c r="M385"/>
  <c r="V384"/>
  <c r="W383" s="1"/>
  <c r="X383" s="1"/>
  <c r="Z383" s="1"/>
  <c r="O385"/>
  <c r="N384"/>
  <c r="T384" s="1"/>
  <c r="M386" l="1"/>
  <c r="V385"/>
  <c r="W384" s="1"/>
  <c r="X384" s="1"/>
  <c r="Z384" s="1"/>
  <c r="O386"/>
  <c r="J386"/>
  <c r="G387"/>
  <c r="H388"/>
  <c r="L386"/>
  <c r="N385"/>
  <c r="T385" s="1"/>
  <c r="J387" l="1"/>
  <c r="G388"/>
  <c r="H389"/>
  <c r="X385"/>
  <c r="Z385" s="1"/>
  <c r="M387"/>
  <c r="V386"/>
  <c r="W385" s="1"/>
  <c r="O387"/>
  <c r="N386"/>
  <c r="T386" s="1"/>
  <c r="L387"/>
  <c r="Z386" l="1"/>
  <c r="M388"/>
  <c r="V387"/>
  <c r="W386" s="1"/>
  <c r="X386" s="1"/>
  <c r="O388"/>
  <c r="H390"/>
  <c r="N387"/>
  <c r="T387" s="1"/>
  <c r="J388"/>
  <c r="G389"/>
  <c r="L389" s="1"/>
  <c r="L388"/>
  <c r="L390" l="1"/>
  <c r="H391"/>
  <c r="N388"/>
  <c r="T388" s="1"/>
  <c r="M389"/>
  <c r="V388"/>
  <c r="W387" s="1"/>
  <c r="X387" s="1"/>
  <c r="Z387" s="1"/>
  <c r="O389"/>
  <c r="J389"/>
  <c r="G390"/>
  <c r="Z388" l="1"/>
  <c r="M390"/>
  <c r="V389"/>
  <c r="W388" s="1"/>
  <c r="O390"/>
  <c r="J390"/>
  <c r="G391"/>
  <c r="L391"/>
  <c r="H392"/>
  <c r="N389"/>
  <c r="T389" s="1"/>
  <c r="X388"/>
  <c r="L392" l="1"/>
  <c r="H393"/>
  <c r="J391"/>
  <c r="G392"/>
  <c r="N390"/>
  <c r="T390" s="1"/>
  <c r="M391"/>
  <c r="N391" s="1"/>
  <c r="T391" s="1"/>
  <c r="V390"/>
  <c r="W389" s="1"/>
  <c r="X389" s="1"/>
  <c r="O391"/>
  <c r="Z389"/>
  <c r="H394" l="1"/>
  <c r="M392"/>
  <c r="V391"/>
  <c r="W390" s="1"/>
  <c r="X390" s="1"/>
  <c r="Z390" s="1"/>
  <c r="O392"/>
  <c r="J392"/>
  <c r="G393"/>
  <c r="Z391" l="1"/>
  <c r="H395"/>
  <c r="N392"/>
  <c r="T392" s="1"/>
  <c r="J393"/>
  <c r="G394"/>
  <c r="M393"/>
  <c r="V392"/>
  <c r="W391" s="1"/>
  <c r="X391" s="1"/>
  <c r="O393"/>
  <c r="L393"/>
  <c r="M394" l="1"/>
  <c r="V393"/>
  <c r="W392" s="1"/>
  <c r="X392" s="1"/>
  <c r="Z392" s="1"/>
  <c r="O394"/>
  <c r="J394"/>
  <c r="G395"/>
  <c r="L395" s="1"/>
  <c r="H396"/>
  <c r="L394"/>
  <c r="N393"/>
  <c r="T393" s="1"/>
  <c r="Z393" l="1"/>
  <c r="M395"/>
  <c r="N395" s="1"/>
  <c r="T395" s="1"/>
  <c r="V394"/>
  <c r="W393" s="1"/>
  <c r="O395"/>
  <c r="N394"/>
  <c r="T394" s="1"/>
  <c r="J395"/>
  <c r="G396"/>
  <c r="L396"/>
  <c r="H397"/>
  <c r="X393"/>
  <c r="L397" l="1"/>
  <c r="H398"/>
  <c r="M396"/>
  <c r="V395"/>
  <c r="W394" s="1"/>
  <c r="X394" s="1"/>
  <c r="O396"/>
  <c r="J396"/>
  <c r="G397"/>
  <c r="Z394"/>
  <c r="H399" l="1"/>
  <c r="M397"/>
  <c r="V396"/>
  <c r="W395" s="1"/>
  <c r="X395" s="1"/>
  <c r="O397"/>
  <c r="N396"/>
  <c r="T396" s="1"/>
  <c r="J397"/>
  <c r="G398"/>
  <c r="Z395"/>
  <c r="J398" l="1"/>
  <c r="G399"/>
  <c r="H400"/>
  <c r="L398"/>
  <c r="N397"/>
  <c r="T397" s="1"/>
  <c r="M398"/>
  <c r="V397"/>
  <c r="W396" s="1"/>
  <c r="X396" s="1"/>
  <c r="Z396" s="1"/>
  <c r="O398"/>
  <c r="Z397" l="1"/>
  <c r="J399"/>
  <c r="G400"/>
  <c r="N398"/>
  <c r="T398" s="1"/>
  <c r="L399"/>
  <c r="M399"/>
  <c r="N399" s="1"/>
  <c r="T399" s="1"/>
  <c r="V398"/>
  <c r="W397" s="1"/>
  <c r="X397" s="1"/>
  <c r="O399"/>
  <c r="L400"/>
  <c r="H401"/>
  <c r="M400" l="1"/>
  <c r="N400" s="1"/>
  <c r="T400" s="1"/>
  <c r="V399"/>
  <c r="W398" s="1"/>
  <c r="X398" s="1"/>
  <c r="O400"/>
  <c r="L401"/>
  <c r="H402"/>
  <c r="J400"/>
  <c r="G401"/>
  <c r="Z398"/>
  <c r="M401" l="1"/>
  <c r="V400"/>
  <c r="W399" s="1"/>
  <c r="O401"/>
  <c r="L402"/>
  <c r="H403"/>
  <c r="J401"/>
  <c r="G402"/>
  <c r="X399"/>
  <c r="Z399" s="1"/>
  <c r="M402" l="1"/>
  <c r="N402" s="1"/>
  <c r="T402" s="1"/>
  <c r="V401"/>
  <c r="W400" s="1"/>
  <c r="O402"/>
  <c r="N401"/>
  <c r="T401" s="1"/>
  <c r="H404"/>
  <c r="J402"/>
  <c r="G403"/>
  <c r="X400"/>
  <c r="Z400" s="1"/>
  <c r="M403" l="1"/>
  <c r="N403" s="1"/>
  <c r="T403" s="1"/>
  <c r="V402"/>
  <c r="W401" s="1"/>
  <c r="O403"/>
  <c r="X401"/>
  <c r="Z401" s="1"/>
  <c r="J403"/>
  <c r="G404"/>
  <c r="L404"/>
  <c r="H405"/>
  <c r="L403"/>
  <c r="L405" l="1"/>
  <c r="H406"/>
  <c r="M404"/>
  <c r="V403"/>
  <c r="W402" s="1"/>
  <c r="O404"/>
  <c r="J404"/>
  <c r="G405"/>
  <c r="X402"/>
  <c r="Z402" s="1"/>
  <c r="J405" l="1"/>
  <c r="G406"/>
  <c r="H407"/>
  <c r="M405"/>
  <c r="N405" s="1"/>
  <c r="T405" s="1"/>
  <c r="V404"/>
  <c r="W403" s="1"/>
  <c r="X403" s="1"/>
  <c r="Z403" s="1"/>
  <c r="O405"/>
  <c r="N404"/>
  <c r="T404" s="1"/>
  <c r="H408" l="1"/>
  <c r="M406"/>
  <c r="V405"/>
  <c r="W404" s="1"/>
  <c r="X404" s="1"/>
  <c r="Z404" s="1"/>
  <c r="O406"/>
  <c r="J406"/>
  <c r="G407"/>
  <c r="L406"/>
  <c r="J407" l="1"/>
  <c r="G408"/>
  <c r="M407"/>
  <c r="V406"/>
  <c r="W405" s="1"/>
  <c r="X405" s="1"/>
  <c r="Z405" s="1"/>
  <c r="O407"/>
  <c r="L407"/>
  <c r="N406"/>
  <c r="T406" s="1"/>
  <c r="L408"/>
  <c r="H409"/>
  <c r="Z406" l="1"/>
  <c r="M408"/>
  <c r="N408" s="1"/>
  <c r="T408" s="1"/>
  <c r="V407"/>
  <c r="W406" s="1"/>
  <c r="O408"/>
  <c r="H410"/>
  <c r="J408"/>
  <c r="G409"/>
  <c r="X406"/>
  <c r="N407"/>
  <c r="T407" s="1"/>
  <c r="J409" l="1"/>
  <c r="G410"/>
  <c r="H411"/>
  <c r="M409"/>
  <c r="V408"/>
  <c r="W407" s="1"/>
  <c r="X407" s="1"/>
  <c r="O409"/>
  <c r="Z407"/>
  <c r="L409"/>
  <c r="J410" l="1"/>
  <c r="G411"/>
  <c r="L411" s="1"/>
  <c r="N409"/>
  <c r="T409" s="1"/>
  <c r="L410"/>
  <c r="M410"/>
  <c r="N410" s="1"/>
  <c r="T410" s="1"/>
  <c r="V409"/>
  <c r="W408" s="1"/>
  <c r="X408" s="1"/>
  <c r="Z408" s="1"/>
  <c r="O410"/>
  <c r="H412"/>
  <c r="L412" l="1"/>
  <c r="H413"/>
  <c r="M411"/>
  <c r="V410"/>
  <c r="W409" s="1"/>
  <c r="O411"/>
  <c r="J411"/>
  <c r="G412"/>
  <c r="X409"/>
  <c r="Z409" s="1"/>
  <c r="J412" l="1"/>
  <c r="G413"/>
  <c r="H414"/>
  <c r="M412"/>
  <c r="N412" s="1"/>
  <c r="T412" s="1"/>
  <c r="V411"/>
  <c r="W410" s="1"/>
  <c r="X410" s="1"/>
  <c r="Z410" s="1"/>
  <c r="O412"/>
  <c r="N411"/>
  <c r="T411" s="1"/>
  <c r="H415" l="1"/>
  <c r="M413"/>
  <c r="V412"/>
  <c r="W411" s="1"/>
  <c r="X411" s="1"/>
  <c r="Z411" s="1"/>
  <c r="O413"/>
  <c r="J413"/>
  <c r="G414"/>
  <c r="L413"/>
  <c r="H416" l="1"/>
  <c r="N413"/>
  <c r="T413" s="1"/>
  <c r="M414"/>
  <c r="V413"/>
  <c r="W412" s="1"/>
  <c r="X412" s="1"/>
  <c r="Z412" s="1"/>
  <c r="O414"/>
  <c r="J414"/>
  <c r="G415"/>
  <c r="L414"/>
  <c r="Z413" l="1"/>
  <c r="M415"/>
  <c r="N415" s="1"/>
  <c r="T415" s="1"/>
  <c r="V414"/>
  <c r="W413" s="1"/>
  <c r="O415"/>
  <c r="J415"/>
  <c r="G416"/>
  <c r="L416"/>
  <c r="H417"/>
  <c r="L415"/>
  <c r="N414"/>
  <c r="T414" s="1"/>
  <c r="X413"/>
  <c r="M416" l="1"/>
  <c r="V415"/>
  <c r="W414" s="1"/>
  <c r="X414" s="1"/>
  <c r="Z414" s="1"/>
  <c r="O416"/>
  <c r="J416"/>
  <c r="G417"/>
  <c r="H418"/>
  <c r="Z415" l="1"/>
  <c r="H419"/>
  <c r="J417"/>
  <c r="G418"/>
  <c r="N416"/>
  <c r="T416" s="1"/>
  <c r="M417"/>
  <c r="N417" s="1"/>
  <c r="T417" s="1"/>
  <c r="V416"/>
  <c r="W415" s="1"/>
  <c r="O417"/>
  <c r="L417"/>
  <c r="X415"/>
  <c r="H420" l="1"/>
  <c r="J418"/>
  <c r="G419"/>
  <c r="M418"/>
  <c r="N418" s="1"/>
  <c r="T418" s="1"/>
  <c r="V417"/>
  <c r="W416" s="1"/>
  <c r="X416" s="1"/>
  <c r="Z416" s="1"/>
  <c r="O418"/>
  <c r="L418"/>
  <c r="Z417" l="1"/>
  <c r="J419"/>
  <c r="G420"/>
  <c r="L420"/>
  <c r="H421"/>
  <c r="M419"/>
  <c r="N419" s="1"/>
  <c r="T419" s="1"/>
  <c r="V418"/>
  <c r="W417" s="1"/>
  <c r="X417" s="1"/>
  <c r="O419"/>
  <c r="L419"/>
  <c r="H422" l="1"/>
  <c r="M420"/>
  <c r="V419"/>
  <c r="W418" s="1"/>
  <c r="X418" s="1"/>
  <c r="O420"/>
  <c r="J420"/>
  <c r="G421"/>
  <c r="L421" s="1"/>
  <c r="Z418"/>
  <c r="M421" l="1"/>
  <c r="N421" s="1"/>
  <c r="T421" s="1"/>
  <c r="V420"/>
  <c r="W419" s="1"/>
  <c r="X419" s="1"/>
  <c r="Z419" s="1"/>
  <c r="O421"/>
  <c r="L422"/>
  <c r="H423"/>
  <c r="J421"/>
  <c r="G422"/>
  <c r="N420"/>
  <c r="T420" s="1"/>
  <c r="Z420" l="1"/>
  <c r="J422"/>
  <c r="G423"/>
  <c r="H424"/>
  <c r="M422"/>
  <c r="N422" s="1"/>
  <c r="T422" s="1"/>
  <c r="V421"/>
  <c r="W420" s="1"/>
  <c r="O422"/>
  <c r="X420"/>
  <c r="H425" l="1"/>
  <c r="M423"/>
  <c r="V422"/>
  <c r="W421" s="1"/>
  <c r="X421" s="1"/>
  <c r="Z421" s="1"/>
  <c r="O423"/>
  <c r="J423"/>
  <c r="G424"/>
  <c r="L424" s="1"/>
  <c r="L423"/>
  <c r="L425" l="1"/>
  <c r="H426"/>
  <c r="J424"/>
  <c r="G425"/>
  <c r="M424"/>
  <c r="N424" s="1"/>
  <c r="T424" s="1"/>
  <c r="V423"/>
  <c r="W422" s="1"/>
  <c r="O424"/>
  <c r="X422"/>
  <c r="Z422" s="1"/>
  <c r="N423"/>
  <c r="T423" s="1"/>
  <c r="J425" l="1"/>
  <c r="G426"/>
  <c r="L426" s="1"/>
  <c r="H427"/>
  <c r="M425"/>
  <c r="V424"/>
  <c r="W423" s="1"/>
  <c r="X423" s="1"/>
  <c r="Z423" s="1"/>
  <c r="O425"/>
  <c r="M426" l="1"/>
  <c r="N426" s="1"/>
  <c r="T426" s="1"/>
  <c r="V425"/>
  <c r="W424" s="1"/>
  <c r="X424" s="1"/>
  <c r="Z424" s="1"/>
  <c r="O426"/>
  <c r="L427"/>
  <c r="H428"/>
  <c r="J426"/>
  <c r="G427"/>
  <c r="N425"/>
  <c r="T425" s="1"/>
  <c r="J427" l="1"/>
  <c r="G428"/>
  <c r="L428" s="1"/>
  <c r="H429"/>
  <c r="M427"/>
  <c r="V426"/>
  <c r="W425" s="1"/>
  <c r="X425" s="1"/>
  <c r="Z425" s="1"/>
  <c r="O427"/>
  <c r="H430" l="1"/>
  <c r="N427"/>
  <c r="T427" s="1"/>
  <c r="M428"/>
  <c r="V427"/>
  <c r="W426" s="1"/>
  <c r="X426" s="1"/>
  <c r="Z426" s="1"/>
  <c r="O428"/>
  <c r="J428"/>
  <c r="G429"/>
  <c r="J429" l="1"/>
  <c r="G430"/>
  <c r="M429"/>
  <c r="V428"/>
  <c r="W427" s="1"/>
  <c r="O429"/>
  <c r="N428"/>
  <c r="T428" s="1"/>
  <c r="H431"/>
  <c r="L429"/>
  <c r="X427"/>
  <c r="Z427" s="1"/>
  <c r="J430" l="1"/>
  <c r="G431"/>
  <c r="L431" s="1"/>
  <c r="L430"/>
  <c r="H432"/>
  <c r="M430"/>
  <c r="V429"/>
  <c r="W428" s="1"/>
  <c r="X428" s="1"/>
  <c r="Z428" s="1"/>
  <c r="O430"/>
  <c r="N429"/>
  <c r="T429" s="1"/>
  <c r="L432" l="1"/>
  <c r="H433"/>
  <c r="M431"/>
  <c r="V430"/>
  <c r="W429" s="1"/>
  <c r="X429" s="1"/>
  <c r="Z429" s="1"/>
  <c r="O431"/>
  <c r="J431"/>
  <c r="G432"/>
  <c r="N430"/>
  <c r="T430" s="1"/>
  <c r="J432" l="1"/>
  <c r="G433"/>
  <c r="H434"/>
  <c r="M432"/>
  <c r="V431"/>
  <c r="W430" s="1"/>
  <c r="X430" s="1"/>
  <c r="Z430" s="1"/>
  <c r="O432"/>
  <c r="N431"/>
  <c r="T431" s="1"/>
  <c r="M433" l="1"/>
  <c r="N433" s="1"/>
  <c r="T433" s="1"/>
  <c r="V432"/>
  <c r="W431" s="1"/>
  <c r="X431" s="1"/>
  <c r="Z431" s="1"/>
  <c r="O433"/>
  <c r="H435"/>
  <c r="J433"/>
  <c r="G434"/>
  <c r="N432"/>
  <c r="T432" s="1"/>
  <c r="L433"/>
  <c r="J434" l="1"/>
  <c r="G435"/>
  <c r="M434"/>
  <c r="V433"/>
  <c r="W432" s="1"/>
  <c r="O434"/>
  <c r="L434"/>
  <c r="X432"/>
  <c r="Z432" s="1"/>
  <c r="L435"/>
  <c r="H436"/>
  <c r="H437" l="1"/>
  <c r="M435"/>
  <c r="V434"/>
  <c r="W433" s="1"/>
  <c r="X433" s="1"/>
  <c r="Z433" s="1"/>
  <c r="O435"/>
  <c r="J435"/>
  <c r="G436"/>
  <c r="N434"/>
  <c r="T434" s="1"/>
  <c r="Z434" l="1"/>
  <c r="J436"/>
  <c r="G437"/>
  <c r="L437"/>
  <c r="H438"/>
  <c r="L436"/>
  <c r="M436"/>
  <c r="V435"/>
  <c r="W434" s="1"/>
  <c r="O436"/>
  <c r="X434"/>
  <c r="N435"/>
  <c r="T435" s="1"/>
  <c r="M437" l="1"/>
  <c r="N437" s="1"/>
  <c r="T437" s="1"/>
  <c r="V436"/>
  <c r="W435" s="1"/>
  <c r="X435" s="1"/>
  <c r="Z435" s="1"/>
  <c r="O437"/>
  <c r="J437"/>
  <c r="G438"/>
  <c r="N436"/>
  <c r="T436" s="1"/>
  <c r="L438"/>
  <c r="H439"/>
  <c r="J438" l="1"/>
  <c r="G439"/>
  <c r="M438"/>
  <c r="V437"/>
  <c r="W436" s="1"/>
  <c r="O438"/>
  <c r="H440"/>
  <c r="X436"/>
  <c r="Z436" s="1"/>
  <c r="L440" l="1"/>
  <c r="H441"/>
  <c r="M439"/>
  <c r="V438"/>
  <c r="W437" s="1"/>
  <c r="X437" s="1"/>
  <c r="Z437" s="1"/>
  <c r="O439"/>
  <c r="J439"/>
  <c r="G440"/>
  <c r="L439"/>
  <c r="N438"/>
  <c r="T438" s="1"/>
  <c r="J440" l="1"/>
  <c r="G441"/>
  <c r="H442"/>
  <c r="M440"/>
  <c r="N440" s="1"/>
  <c r="T440" s="1"/>
  <c r="V439"/>
  <c r="W438" s="1"/>
  <c r="X438" s="1"/>
  <c r="Z438" s="1"/>
  <c r="O440"/>
  <c r="N439"/>
  <c r="T439" s="1"/>
  <c r="H443" l="1"/>
  <c r="M441"/>
  <c r="V440"/>
  <c r="W439" s="1"/>
  <c r="X439" s="1"/>
  <c r="Z439" s="1"/>
  <c r="O441"/>
  <c r="J441"/>
  <c r="G442"/>
  <c r="L441"/>
  <c r="J442" l="1"/>
  <c r="G443"/>
  <c r="M442"/>
  <c r="V441"/>
  <c r="W440" s="1"/>
  <c r="O442"/>
  <c r="L442"/>
  <c r="N441"/>
  <c r="T441" s="1"/>
  <c r="L443"/>
  <c r="H444"/>
  <c r="X440"/>
  <c r="Z440" s="1"/>
  <c r="M443" l="1"/>
  <c r="N443" s="1"/>
  <c r="T443" s="1"/>
  <c r="V442"/>
  <c r="W441" s="1"/>
  <c r="X441" s="1"/>
  <c r="Z441" s="1"/>
  <c r="O443"/>
  <c r="L444"/>
  <c r="H445"/>
  <c r="J443"/>
  <c r="G444"/>
  <c r="N442"/>
  <c r="T442" s="1"/>
  <c r="J444" l="1"/>
  <c r="G445"/>
  <c r="H446"/>
  <c r="M444"/>
  <c r="V443"/>
  <c r="W442" s="1"/>
  <c r="O444"/>
  <c r="X442"/>
  <c r="Z442" s="1"/>
  <c r="M445" l="1"/>
  <c r="N445" s="1"/>
  <c r="T445" s="1"/>
  <c r="V444"/>
  <c r="W443" s="1"/>
  <c r="X443" s="1"/>
  <c r="Z443" s="1"/>
  <c r="O445"/>
  <c r="H447"/>
  <c r="J445"/>
  <c r="G446"/>
  <c r="N444"/>
  <c r="T444" s="1"/>
  <c r="L445"/>
  <c r="J446" l="1"/>
  <c r="G447"/>
  <c r="M446"/>
  <c r="V445"/>
  <c r="W444" s="1"/>
  <c r="O446"/>
  <c r="L446"/>
  <c r="X444"/>
  <c r="Z444" s="1"/>
  <c r="L447"/>
  <c r="H448"/>
  <c r="H449" l="1"/>
  <c r="M447"/>
  <c r="V446"/>
  <c r="W445" s="1"/>
  <c r="X445" s="1"/>
  <c r="Z445" s="1"/>
  <c r="O447"/>
  <c r="J447"/>
  <c r="G448"/>
  <c r="N446"/>
  <c r="T446" s="1"/>
  <c r="Z446" l="1"/>
  <c r="J448"/>
  <c r="G449"/>
  <c r="L449"/>
  <c r="H450"/>
  <c r="L448"/>
  <c r="M448"/>
  <c r="V447"/>
  <c r="W446" s="1"/>
  <c r="O448"/>
  <c r="X446"/>
  <c r="N447"/>
  <c r="T447" s="1"/>
  <c r="L450" l="1"/>
  <c r="H451"/>
  <c r="M449"/>
  <c r="V448"/>
  <c r="W447" s="1"/>
  <c r="X447" s="1"/>
  <c r="O449"/>
  <c r="J449"/>
  <c r="G450"/>
  <c r="N448"/>
  <c r="T448" s="1"/>
  <c r="Z447"/>
  <c r="H452" l="1"/>
  <c r="M450"/>
  <c r="V449"/>
  <c r="W448" s="1"/>
  <c r="X448" s="1"/>
  <c r="O450"/>
  <c r="N449"/>
  <c r="T449" s="1"/>
  <c r="J450"/>
  <c r="G451"/>
  <c r="Z448"/>
  <c r="H453" l="1"/>
  <c r="N450"/>
  <c r="T450" s="1"/>
  <c r="J451"/>
  <c r="G452"/>
  <c r="M451"/>
  <c r="N451" s="1"/>
  <c r="T451" s="1"/>
  <c r="V450"/>
  <c r="W449" s="1"/>
  <c r="X449" s="1"/>
  <c r="O451"/>
  <c r="L451"/>
  <c r="Z449"/>
  <c r="J452" l="1"/>
  <c r="G453"/>
  <c r="H454"/>
  <c r="M452"/>
  <c r="V451"/>
  <c r="W450" s="1"/>
  <c r="X450" s="1"/>
  <c r="Z450" s="1"/>
  <c r="O452"/>
  <c r="L452"/>
  <c r="Z451" l="1"/>
  <c r="H455"/>
  <c r="J453"/>
  <c r="G454"/>
  <c r="N452"/>
  <c r="T452" s="1"/>
  <c r="M453"/>
  <c r="N453" s="1"/>
  <c r="T453" s="1"/>
  <c r="V452"/>
  <c r="W451" s="1"/>
  <c r="X451" s="1"/>
  <c r="O453"/>
  <c r="L453"/>
  <c r="J454" l="1"/>
  <c r="G455"/>
  <c r="H456"/>
  <c r="M454"/>
  <c r="N454" s="1"/>
  <c r="T454" s="1"/>
  <c r="V453"/>
  <c r="W452" s="1"/>
  <c r="X452" s="1"/>
  <c r="O454"/>
  <c r="Z452"/>
  <c r="L454"/>
  <c r="J455" l="1"/>
  <c r="G456"/>
  <c r="L455"/>
  <c r="M455"/>
  <c r="N455" s="1"/>
  <c r="T455" s="1"/>
  <c r="V454"/>
  <c r="W453" s="1"/>
  <c r="O455"/>
  <c r="H457"/>
  <c r="Z453"/>
  <c r="X453"/>
  <c r="H458" l="1"/>
  <c r="M456"/>
  <c r="V455"/>
  <c r="W454" s="1"/>
  <c r="X454" s="1"/>
  <c r="O456"/>
  <c r="J456"/>
  <c r="G457"/>
  <c r="L457" s="1"/>
  <c r="Z454"/>
  <c r="L456"/>
  <c r="M457" l="1"/>
  <c r="N457" s="1"/>
  <c r="T457" s="1"/>
  <c r="V456"/>
  <c r="W455" s="1"/>
  <c r="X455" s="1"/>
  <c r="Z455" s="1"/>
  <c r="O457"/>
  <c r="L458"/>
  <c r="H459"/>
  <c r="J457"/>
  <c r="G458"/>
  <c r="N456"/>
  <c r="T456" s="1"/>
  <c r="Z456" l="1"/>
  <c r="J458"/>
  <c r="G459"/>
  <c r="L459"/>
  <c r="H460"/>
  <c r="M458"/>
  <c r="N458" s="1"/>
  <c r="T458" s="1"/>
  <c r="V457"/>
  <c r="W456" s="1"/>
  <c r="O458"/>
  <c r="X456"/>
  <c r="L460" l="1"/>
  <c r="H461"/>
  <c r="M459"/>
  <c r="V458"/>
  <c r="W457" s="1"/>
  <c r="X457" s="1"/>
  <c r="O459"/>
  <c r="J459"/>
  <c r="G460"/>
  <c r="Z457"/>
  <c r="L461" l="1"/>
  <c r="H462"/>
  <c r="M460"/>
  <c r="V459"/>
  <c r="W458" s="1"/>
  <c r="X458" s="1"/>
  <c r="Z458" s="1"/>
  <c r="O460"/>
  <c r="N459"/>
  <c r="T459" s="1"/>
  <c r="J460"/>
  <c r="G461"/>
  <c r="Z459" l="1"/>
  <c r="J461"/>
  <c r="G462"/>
  <c r="L462"/>
  <c r="H463"/>
  <c r="N460"/>
  <c r="T460" s="1"/>
  <c r="M461"/>
  <c r="V460"/>
  <c r="W459" s="1"/>
  <c r="X459" s="1"/>
  <c r="O461"/>
  <c r="L463" l="1"/>
  <c r="H464"/>
  <c r="M462"/>
  <c r="V461"/>
  <c r="W460" s="1"/>
  <c r="X460" s="1"/>
  <c r="O462"/>
  <c r="J462"/>
  <c r="G463"/>
  <c r="Z460"/>
  <c r="N461"/>
  <c r="T461" s="1"/>
  <c r="H465" l="1"/>
  <c r="M463"/>
  <c r="N463" s="1"/>
  <c r="T463" s="1"/>
  <c r="V462"/>
  <c r="W461" s="1"/>
  <c r="X461" s="1"/>
  <c r="O463"/>
  <c r="Z461"/>
  <c r="N462"/>
  <c r="T462" s="1"/>
  <c r="J463"/>
  <c r="G464"/>
  <c r="J464" l="1"/>
  <c r="G465"/>
  <c r="M464"/>
  <c r="N464" s="1"/>
  <c r="T464" s="1"/>
  <c r="V463"/>
  <c r="W462" s="1"/>
  <c r="X462" s="1"/>
  <c r="O464"/>
  <c r="L464"/>
  <c r="H466"/>
  <c r="Z462"/>
  <c r="J465" l="1"/>
  <c r="G466"/>
  <c r="H467"/>
  <c r="M465"/>
  <c r="N465" s="1"/>
  <c r="T465" s="1"/>
  <c r="V464"/>
  <c r="W463" s="1"/>
  <c r="X463" s="1"/>
  <c r="Z463" s="1"/>
  <c r="O465"/>
  <c r="L465"/>
  <c r="M466" l="1"/>
  <c r="V465"/>
  <c r="W464" s="1"/>
  <c r="O466"/>
  <c r="J466"/>
  <c r="G467"/>
  <c r="H468"/>
  <c r="L466"/>
  <c r="X464"/>
  <c r="Z464" s="1"/>
  <c r="M467" l="1"/>
  <c r="V466"/>
  <c r="W465" s="1"/>
  <c r="O467"/>
  <c r="J467"/>
  <c r="G468"/>
  <c r="H469"/>
  <c r="X465"/>
  <c r="Z465" s="1"/>
  <c r="N466"/>
  <c r="T466" s="1"/>
  <c r="L467"/>
  <c r="H470" l="1"/>
  <c r="N467"/>
  <c r="T467" s="1"/>
  <c r="M468"/>
  <c r="V467"/>
  <c r="W466" s="1"/>
  <c r="X466" s="1"/>
  <c r="Z466" s="1"/>
  <c r="O468"/>
  <c r="J468"/>
  <c r="G469"/>
  <c r="L468"/>
  <c r="M469" l="1"/>
  <c r="N469" s="1"/>
  <c r="T469" s="1"/>
  <c r="V468"/>
  <c r="W467" s="1"/>
  <c r="X467" s="1"/>
  <c r="Z467" s="1"/>
  <c r="O469"/>
  <c r="N468"/>
  <c r="T468" s="1"/>
  <c r="J469"/>
  <c r="G470"/>
  <c r="L470" s="1"/>
  <c r="H471"/>
  <c r="L469"/>
  <c r="H472" l="1"/>
  <c r="M470"/>
  <c r="V469"/>
  <c r="W468" s="1"/>
  <c r="X468" s="1"/>
  <c r="Z468" s="1"/>
  <c r="O470"/>
  <c r="J470"/>
  <c r="G471"/>
  <c r="M471" l="1"/>
  <c r="N471" s="1"/>
  <c r="T471" s="1"/>
  <c r="V470"/>
  <c r="W469" s="1"/>
  <c r="X469" s="1"/>
  <c r="Z469" s="1"/>
  <c r="O471"/>
  <c r="N470"/>
  <c r="T470" s="1"/>
  <c r="J471"/>
  <c r="G472"/>
  <c r="L472"/>
  <c r="H473"/>
  <c r="L471"/>
  <c r="L473" l="1"/>
  <c r="H474"/>
  <c r="M472"/>
  <c r="V471"/>
  <c r="W470" s="1"/>
  <c r="O472"/>
  <c r="J472"/>
  <c r="G473"/>
  <c r="X470"/>
  <c r="Z470" s="1"/>
  <c r="J473" l="1"/>
  <c r="G474"/>
  <c r="H475"/>
  <c r="M473"/>
  <c r="N473" s="1"/>
  <c r="T473" s="1"/>
  <c r="V472"/>
  <c r="W471" s="1"/>
  <c r="X471" s="1"/>
  <c r="Z471" s="1"/>
  <c r="O473"/>
  <c r="N472"/>
  <c r="T472" s="1"/>
  <c r="H476" l="1"/>
  <c r="M474"/>
  <c r="V473"/>
  <c r="W472" s="1"/>
  <c r="X472" s="1"/>
  <c r="Z472" s="1"/>
  <c r="O474"/>
  <c r="J474"/>
  <c r="G475"/>
  <c r="L475" s="1"/>
  <c r="L474"/>
  <c r="M475" l="1"/>
  <c r="N475" s="1"/>
  <c r="T475" s="1"/>
  <c r="V474"/>
  <c r="W473" s="1"/>
  <c r="O475"/>
  <c r="N474"/>
  <c r="T474" s="1"/>
  <c r="J475"/>
  <c r="G476"/>
  <c r="L476"/>
  <c r="H477"/>
  <c r="X473"/>
  <c r="Z473" s="1"/>
  <c r="L477" l="1"/>
  <c r="H478"/>
  <c r="M476"/>
  <c r="V475"/>
  <c r="W474" s="1"/>
  <c r="O476"/>
  <c r="J476"/>
  <c r="G477"/>
  <c r="X474"/>
  <c r="Z474" s="1"/>
  <c r="Z475" l="1"/>
  <c r="J477"/>
  <c r="G478"/>
  <c r="L478"/>
  <c r="H479"/>
  <c r="M477"/>
  <c r="N477" s="1"/>
  <c r="T477" s="1"/>
  <c r="V476"/>
  <c r="W475" s="1"/>
  <c r="X475" s="1"/>
  <c r="O477"/>
  <c r="N476"/>
  <c r="T476" s="1"/>
  <c r="M478" l="1"/>
  <c r="V477"/>
  <c r="W476" s="1"/>
  <c r="X476" s="1"/>
  <c r="Z476" s="1"/>
  <c r="O478"/>
  <c r="J478"/>
  <c r="G479"/>
  <c r="H480"/>
  <c r="Z477" l="1"/>
  <c r="H481"/>
  <c r="N478"/>
  <c r="T478" s="1"/>
  <c r="M479"/>
  <c r="V478"/>
  <c r="W477" s="1"/>
  <c r="O479"/>
  <c r="J479"/>
  <c r="G480"/>
  <c r="L479"/>
  <c r="X477"/>
  <c r="M480" l="1"/>
  <c r="V479"/>
  <c r="W478" s="1"/>
  <c r="X478" s="1"/>
  <c r="Z478" s="1"/>
  <c r="O480"/>
  <c r="J480"/>
  <c r="G481"/>
  <c r="H482"/>
  <c r="L480"/>
  <c r="N479"/>
  <c r="T479" s="1"/>
  <c r="J481" l="1"/>
  <c r="G482"/>
  <c r="M481"/>
  <c r="V480"/>
  <c r="W479" s="1"/>
  <c r="O481"/>
  <c r="N480"/>
  <c r="T480" s="1"/>
  <c r="H483"/>
  <c r="L481"/>
  <c r="X479"/>
  <c r="Z479" s="1"/>
  <c r="J482" l="1"/>
  <c r="G483"/>
  <c r="L483" s="1"/>
  <c r="L482"/>
  <c r="H484"/>
  <c r="M482"/>
  <c r="V481"/>
  <c r="W480" s="1"/>
  <c r="X480" s="1"/>
  <c r="Z480" s="1"/>
  <c r="O482"/>
  <c r="N481"/>
  <c r="T481" s="1"/>
  <c r="L484" l="1"/>
  <c r="H485"/>
  <c r="M483"/>
  <c r="V482"/>
  <c r="W481" s="1"/>
  <c r="X481" s="1"/>
  <c r="Z481" s="1"/>
  <c r="O483"/>
  <c r="J483"/>
  <c r="G484"/>
  <c r="N482"/>
  <c r="T482" s="1"/>
  <c r="J484" l="1"/>
  <c r="G485"/>
  <c r="H486"/>
  <c r="M484"/>
  <c r="N484" s="1"/>
  <c r="T484" s="1"/>
  <c r="V483"/>
  <c r="W482" s="1"/>
  <c r="X482" s="1"/>
  <c r="Z482" s="1"/>
  <c r="O484"/>
  <c r="N483"/>
  <c r="T483" s="1"/>
  <c r="H487" l="1"/>
  <c r="M485"/>
  <c r="V484"/>
  <c r="W483" s="1"/>
  <c r="X483" s="1"/>
  <c r="Z483" s="1"/>
  <c r="O485"/>
  <c r="J485"/>
  <c r="G486"/>
  <c r="L485"/>
  <c r="J486" l="1"/>
  <c r="G487"/>
  <c r="M486"/>
  <c r="V485"/>
  <c r="W484" s="1"/>
  <c r="X484" s="1"/>
  <c r="Z484" s="1"/>
  <c r="O486"/>
  <c r="L486"/>
  <c r="N485"/>
  <c r="T485" s="1"/>
  <c r="L487"/>
  <c r="H488"/>
  <c r="Z485" l="1"/>
  <c r="M487"/>
  <c r="N487" s="1"/>
  <c r="T487" s="1"/>
  <c r="V486"/>
  <c r="W485" s="1"/>
  <c r="O487"/>
  <c r="H489"/>
  <c r="J487"/>
  <c r="G488"/>
  <c r="X485"/>
  <c r="N486"/>
  <c r="T486" s="1"/>
  <c r="J488" l="1"/>
  <c r="G489"/>
  <c r="H490"/>
  <c r="L488"/>
  <c r="M488"/>
  <c r="V487"/>
  <c r="W486" s="1"/>
  <c r="X486" s="1"/>
  <c r="Z486" s="1"/>
  <c r="O488"/>
  <c r="H491" l="1"/>
  <c r="M489"/>
  <c r="V488"/>
  <c r="W487" s="1"/>
  <c r="X487" s="1"/>
  <c r="Z487" s="1"/>
  <c r="O489"/>
  <c r="J489"/>
  <c r="G490"/>
  <c r="N488"/>
  <c r="T488" s="1"/>
  <c r="L489"/>
  <c r="M490" l="1"/>
  <c r="V489"/>
  <c r="W488" s="1"/>
  <c r="O490"/>
  <c r="J490"/>
  <c r="G491"/>
  <c r="L491"/>
  <c r="H492"/>
  <c r="N489"/>
  <c r="T489" s="1"/>
  <c r="L490"/>
  <c r="X488"/>
  <c r="Z488" s="1"/>
  <c r="H493" l="1"/>
  <c r="M491"/>
  <c r="V490"/>
  <c r="W489" s="1"/>
  <c r="X489" s="1"/>
  <c r="Z489" s="1"/>
  <c r="O491"/>
  <c r="J491"/>
  <c r="G492"/>
  <c r="N490"/>
  <c r="T490" s="1"/>
  <c r="Z490" l="1"/>
  <c r="M492"/>
  <c r="V491"/>
  <c r="W490" s="1"/>
  <c r="O492"/>
  <c r="J492"/>
  <c r="G493"/>
  <c r="L493"/>
  <c r="H494"/>
  <c r="N491"/>
  <c r="T491" s="1"/>
  <c r="X490"/>
  <c r="L492"/>
  <c r="H495" l="1"/>
  <c r="M493"/>
  <c r="V492"/>
  <c r="W491" s="1"/>
  <c r="X491" s="1"/>
  <c r="Z491" s="1"/>
  <c r="O493"/>
  <c r="J493"/>
  <c r="G494"/>
  <c r="N492"/>
  <c r="T492" s="1"/>
  <c r="Z492" l="1"/>
  <c r="J494"/>
  <c r="G495"/>
  <c r="L495"/>
  <c r="H496"/>
  <c r="M494"/>
  <c r="N494" s="1"/>
  <c r="T494" s="1"/>
  <c r="V493"/>
  <c r="W492" s="1"/>
  <c r="O494"/>
  <c r="L494"/>
  <c r="X492"/>
  <c r="N493"/>
  <c r="T493" s="1"/>
  <c r="H497" l="1"/>
  <c r="M495"/>
  <c r="V494"/>
  <c r="W493" s="1"/>
  <c r="X493" s="1"/>
  <c r="Z493" s="1"/>
  <c r="O495"/>
  <c r="J495"/>
  <c r="G496"/>
  <c r="Z494" l="1"/>
  <c r="J496"/>
  <c r="G497"/>
  <c r="L497"/>
  <c r="H498"/>
  <c r="M496"/>
  <c r="N496" s="1"/>
  <c r="T496" s="1"/>
  <c r="V495"/>
  <c r="W494" s="1"/>
  <c r="O496"/>
  <c r="X494"/>
  <c r="L496"/>
  <c r="N495"/>
  <c r="T495" s="1"/>
  <c r="H499" l="1"/>
  <c r="M497"/>
  <c r="V496"/>
  <c r="W495" s="1"/>
  <c r="X495" s="1"/>
  <c r="Z495" s="1"/>
  <c r="O497"/>
  <c r="J497"/>
  <c r="G498"/>
  <c r="Z496" l="1"/>
  <c r="J498"/>
  <c r="G499"/>
  <c r="L499"/>
  <c r="H500"/>
  <c r="M498"/>
  <c r="N498" s="1"/>
  <c r="T498" s="1"/>
  <c r="V497"/>
  <c r="W496" s="1"/>
  <c r="O498"/>
  <c r="L498"/>
  <c r="X496"/>
  <c r="N497"/>
  <c r="T497" s="1"/>
  <c r="H501" l="1"/>
  <c r="M499"/>
  <c r="V498"/>
  <c r="W497" s="1"/>
  <c r="X497" s="1"/>
  <c r="Z497" s="1"/>
  <c r="O499"/>
  <c r="J499"/>
  <c r="G500"/>
  <c r="Z498" l="1"/>
  <c r="J500"/>
  <c r="G501"/>
  <c r="L501"/>
  <c r="H502"/>
  <c r="M500"/>
  <c r="N500" s="1"/>
  <c r="T500" s="1"/>
  <c r="V499"/>
  <c r="W498" s="1"/>
  <c r="O500"/>
  <c r="X498"/>
  <c r="L500"/>
  <c r="N499"/>
  <c r="T499" s="1"/>
  <c r="L502" l="1"/>
  <c r="H503"/>
  <c r="M501"/>
  <c r="V500"/>
  <c r="W499" s="1"/>
  <c r="X499" s="1"/>
  <c r="O501"/>
  <c r="J501"/>
  <c r="G502"/>
  <c r="Z499"/>
  <c r="L503" l="1"/>
  <c r="H504"/>
  <c r="M502"/>
  <c r="V501"/>
  <c r="W500" s="1"/>
  <c r="X500" s="1"/>
  <c r="O502"/>
  <c r="J502"/>
  <c r="G503"/>
  <c r="Z500"/>
  <c r="N501"/>
  <c r="T501" s="1"/>
  <c r="L504" l="1"/>
  <c r="H505"/>
  <c r="M503"/>
  <c r="V502"/>
  <c r="W501" s="1"/>
  <c r="X501" s="1"/>
  <c r="O503"/>
  <c r="J503"/>
  <c r="G504"/>
  <c r="Z501"/>
  <c r="N502"/>
  <c r="T502" s="1"/>
  <c r="L505" l="1"/>
  <c r="H506"/>
  <c r="M504"/>
  <c r="V503"/>
  <c r="W502" s="1"/>
  <c r="X502" s="1"/>
  <c r="O504"/>
  <c r="J504"/>
  <c r="G505"/>
  <c r="Z502"/>
  <c r="N503"/>
  <c r="T503" s="1"/>
  <c r="L506" l="1"/>
  <c r="H507"/>
  <c r="M505"/>
  <c r="V504"/>
  <c r="W503" s="1"/>
  <c r="X503" s="1"/>
  <c r="O505"/>
  <c r="J505"/>
  <c r="G506"/>
  <c r="Z503"/>
  <c r="N504"/>
  <c r="T504" s="1"/>
  <c r="L507" l="1"/>
  <c r="H508"/>
  <c r="M506"/>
  <c r="V505"/>
  <c r="W504" s="1"/>
  <c r="X504" s="1"/>
  <c r="O506"/>
  <c r="J506"/>
  <c r="G507"/>
  <c r="Z504"/>
  <c r="N505"/>
  <c r="T505" s="1"/>
  <c r="L508" l="1"/>
  <c r="H509"/>
  <c r="M507"/>
  <c r="V506"/>
  <c r="W505" s="1"/>
  <c r="X505" s="1"/>
  <c r="O507"/>
  <c r="J507"/>
  <c r="G508"/>
  <c r="Z505"/>
  <c r="N506"/>
  <c r="T506" s="1"/>
  <c r="L509" l="1"/>
  <c r="H510"/>
  <c r="M508"/>
  <c r="V507"/>
  <c r="W506" s="1"/>
  <c r="X506" s="1"/>
  <c r="O508"/>
  <c r="J508"/>
  <c r="G509"/>
  <c r="Z506"/>
  <c r="N507"/>
  <c r="T507" s="1"/>
  <c r="L510" l="1"/>
  <c r="H511"/>
  <c r="M509"/>
  <c r="V508"/>
  <c r="W507" s="1"/>
  <c r="X507" s="1"/>
  <c r="O509"/>
  <c r="J509"/>
  <c r="G510"/>
  <c r="Z507"/>
  <c r="N508"/>
  <c r="T508" s="1"/>
  <c r="L511" l="1"/>
  <c r="H512"/>
  <c r="M510"/>
  <c r="V509"/>
  <c r="W508" s="1"/>
  <c r="X508" s="1"/>
  <c r="O510"/>
  <c r="J510"/>
  <c r="G511"/>
  <c r="Z508"/>
  <c r="N509"/>
  <c r="T509" s="1"/>
  <c r="L512" l="1"/>
  <c r="H513"/>
  <c r="M511"/>
  <c r="V510"/>
  <c r="W509" s="1"/>
  <c r="X509" s="1"/>
  <c r="O511"/>
  <c r="J511"/>
  <c r="G512"/>
  <c r="Z509"/>
  <c r="N510"/>
  <c r="T510" s="1"/>
  <c r="L513" l="1"/>
  <c r="H514"/>
  <c r="M512"/>
  <c r="V511"/>
  <c r="W510" s="1"/>
  <c r="X510" s="1"/>
  <c r="O512"/>
  <c r="J512"/>
  <c r="G513"/>
  <c r="Z510"/>
  <c r="N511"/>
  <c r="T511" s="1"/>
  <c r="L514" l="1"/>
  <c r="H515"/>
  <c r="M513"/>
  <c r="V512"/>
  <c r="W511" s="1"/>
  <c r="X511" s="1"/>
  <c r="O513"/>
  <c r="J513"/>
  <c r="G514"/>
  <c r="Z511"/>
  <c r="N512"/>
  <c r="T512" s="1"/>
  <c r="L515" l="1"/>
  <c r="H516"/>
  <c r="M514"/>
  <c r="V513"/>
  <c r="W512" s="1"/>
  <c r="X512" s="1"/>
  <c r="O514"/>
  <c r="J514"/>
  <c r="G515"/>
  <c r="Z512"/>
  <c r="N513"/>
  <c r="T513" s="1"/>
  <c r="L516" l="1"/>
  <c r="H517"/>
  <c r="M515"/>
  <c r="V514"/>
  <c r="W513" s="1"/>
  <c r="X513" s="1"/>
  <c r="O515"/>
  <c r="J515"/>
  <c r="G516"/>
  <c r="Z513"/>
  <c r="N514"/>
  <c r="T514" s="1"/>
  <c r="L517" l="1"/>
  <c r="H518"/>
  <c r="M516"/>
  <c r="V515"/>
  <c r="W514" s="1"/>
  <c r="X514" s="1"/>
  <c r="O516"/>
  <c r="J516"/>
  <c r="G517"/>
  <c r="Z514"/>
  <c r="N515"/>
  <c r="T515" s="1"/>
  <c r="L518" l="1"/>
  <c r="H519"/>
  <c r="M517"/>
  <c r="V516"/>
  <c r="W515" s="1"/>
  <c r="X515" s="1"/>
  <c r="O517"/>
  <c r="J517"/>
  <c r="G518"/>
  <c r="Z515"/>
  <c r="N516"/>
  <c r="T516" s="1"/>
  <c r="L519" l="1"/>
  <c r="H520"/>
  <c r="M518"/>
  <c r="V517"/>
  <c r="W516" s="1"/>
  <c r="X516" s="1"/>
  <c r="O518"/>
  <c r="J518"/>
  <c r="G519"/>
  <c r="Z516"/>
  <c r="N517"/>
  <c r="T517" s="1"/>
  <c r="L520" l="1"/>
  <c r="H521"/>
  <c r="M519"/>
  <c r="V518"/>
  <c r="W517" s="1"/>
  <c r="X517" s="1"/>
  <c r="O519"/>
  <c r="J519"/>
  <c r="G520"/>
  <c r="Z517"/>
  <c r="N518"/>
  <c r="T518" s="1"/>
  <c r="L521" l="1"/>
  <c r="H522"/>
  <c r="M520"/>
  <c r="V519"/>
  <c r="W518" s="1"/>
  <c r="X518" s="1"/>
  <c r="O520"/>
  <c r="J520"/>
  <c r="G521"/>
  <c r="Z518"/>
  <c r="N519"/>
  <c r="T519" s="1"/>
  <c r="L522" l="1"/>
  <c r="H523"/>
  <c r="M521"/>
  <c r="V520"/>
  <c r="W519" s="1"/>
  <c r="X519" s="1"/>
  <c r="O521"/>
  <c r="J521"/>
  <c r="G522"/>
  <c r="Z519"/>
  <c r="N520"/>
  <c r="T520" s="1"/>
  <c r="L523" l="1"/>
  <c r="H524"/>
  <c r="M522"/>
  <c r="V521"/>
  <c r="W520" s="1"/>
  <c r="X520" s="1"/>
  <c r="O522"/>
  <c r="J522"/>
  <c r="G523"/>
  <c r="Z520"/>
  <c r="N521"/>
  <c r="T521" s="1"/>
  <c r="L524" l="1"/>
  <c r="H525"/>
  <c r="M523"/>
  <c r="V522"/>
  <c r="W521" s="1"/>
  <c r="X521" s="1"/>
  <c r="O523"/>
  <c r="J523"/>
  <c r="G524"/>
  <c r="Z521"/>
  <c r="N522"/>
  <c r="T522" s="1"/>
  <c r="L525" l="1"/>
  <c r="H526"/>
  <c r="M524"/>
  <c r="V523"/>
  <c r="W522" s="1"/>
  <c r="X522" s="1"/>
  <c r="O524"/>
  <c r="J524"/>
  <c r="G525"/>
  <c r="Z522"/>
  <c r="N523"/>
  <c r="T523" s="1"/>
  <c r="L526" l="1"/>
  <c r="H527"/>
  <c r="M525"/>
  <c r="V524"/>
  <c r="W523" s="1"/>
  <c r="X523" s="1"/>
  <c r="O525"/>
  <c r="J525"/>
  <c r="G526"/>
  <c r="Z523"/>
  <c r="N524"/>
  <c r="T524" s="1"/>
  <c r="L527" l="1"/>
  <c r="H528"/>
  <c r="M526"/>
  <c r="V525"/>
  <c r="W524" s="1"/>
  <c r="X524" s="1"/>
  <c r="O526"/>
  <c r="J526"/>
  <c r="G527"/>
  <c r="Z524"/>
  <c r="N525"/>
  <c r="T525" s="1"/>
  <c r="L528" l="1"/>
  <c r="H529"/>
  <c r="M527"/>
  <c r="V526"/>
  <c r="W525" s="1"/>
  <c r="X525" s="1"/>
  <c r="O527"/>
  <c r="J527"/>
  <c r="G528"/>
  <c r="Z525"/>
  <c r="N526"/>
  <c r="T526" s="1"/>
  <c r="L529" l="1"/>
  <c r="H530"/>
  <c r="M528"/>
  <c r="V527"/>
  <c r="W526" s="1"/>
  <c r="X526" s="1"/>
  <c r="O528"/>
  <c r="J528"/>
  <c r="G529"/>
  <c r="Z526"/>
  <c r="N527"/>
  <c r="T527" s="1"/>
  <c r="Z527" l="1"/>
  <c r="N528"/>
  <c r="T528" s="1"/>
  <c r="H531"/>
  <c r="M529"/>
  <c r="V528"/>
  <c r="W527" s="1"/>
  <c r="X527" s="1"/>
  <c r="O529"/>
  <c r="J529"/>
  <c r="G530"/>
  <c r="M530" l="1"/>
  <c r="V529"/>
  <c r="W528" s="1"/>
  <c r="X528" s="1"/>
  <c r="Z528" s="1"/>
  <c r="O530"/>
  <c r="J530"/>
  <c r="G531"/>
  <c r="L530"/>
  <c r="H532"/>
  <c r="N529"/>
  <c r="T529" s="1"/>
  <c r="H533" l="1"/>
  <c r="M531"/>
  <c r="V530"/>
  <c r="W529" s="1"/>
  <c r="X529" s="1"/>
  <c r="Z529" s="1"/>
  <c r="O531"/>
  <c r="J531"/>
  <c r="G532"/>
  <c r="N530"/>
  <c r="T530" s="1"/>
  <c r="L531"/>
  <c r="Z530" l="1"/>
  <c r="J532"/>
  <c r="G533"/>
  <c r="H534"/>
  <c r="M532"/>
  <c r="N532" s="1"/>
  <c r="T532" s="1"/>
  <c r="V531"/>
  <c r="W530" s="1"/>
  <c r="O532"/>
  <c r="X530"/>
  <c r="L532"/>
  <c r="N531"/>
  <c r="T531" s="1"/>
  <c r="L534" l="1"/>
  <c r="H535"/>
  <c r="M533"/>
  <c r="V532"/>
  <c r="W531" s="1"/>
  <c r="X531" s="1"/>
  <c r="O533"/>
  <c r="J533"/>
  <c r="G534"/>
  <c r="Z531"/>
  <c r="L533"/>
  <c r="L535" l="1"/>
  <c r="H536"/>
  <c r="M534"/>
  <c r="V533"/>
  <c r="W532" s="1"/>
  <c r="X532" s="1"/>
  <c r="O534"/>
  <c r="J534"/>
  <c r="G535"/>
  <c r="Z532"/>
  <c r="N533"/>
  <c r="T533" s="1"/>
  <c r="L536" l="1"/>
  <c r="H537"/>
  <c r="M535"/>
  <c r="V534"/>
  <c r="W533" s="1"/>
  <c r="X533" s="1"/>
  <c r="O535"/>
  <c r="J535"/>
  <c r="G536"/>
  <c r="Z533"/>
  <c r="N534"/>
  <c r="T534" s="1"/>
  <c r="L537" l="1"/>
  <c r="H538"/>
  <c r="M536"/>
  <c r="V535"/>
  <c r="W534" s="1"/>
  <c r="X534" s="1"/>
  <c r="O536"/>
  <c r="J536"/>
  <c r="G537"/>
  <c r="Z534"/>
  <c r="N535"/>
  <c r="T535" s="1"/>
  <c r="L538" l="1"/>
  <c r="H539"/>
  <c r="M537"/>
  <c r="V536"/>
  <c r="W535" s="1"/>
  <c r="X535" s="1"/>
  <c r="O537"/>
  <c r="J537"/>
  <c r="G538"/>
  <c r="Z535"/>
  <c r="N536"/>
  <c r="T536" s="1"/>
  <c r="L539" l="1"/>
  <c r="H540"/>
  <c r="M538"/>
  <c r="V537"/>
  <c r="W536" s="1"/>
  <c r="X536" s="1"/>
  <c r="O538"/>
  <c r="J538"/>
  <c r="G539"/>
  <c r="Z536"/>
  <c r="N537"/>
  <c r="T537" s="1"/>
  <c r="L540" l="1"/>
  <c r="H541"/>
  <c r="M539"/>
  <c r="V538"/>
  <c r="W537" s="1"/>
  <c r="X537" s="1"/>
  <c r="O539"/>
  <c r="J539"/>
  <c r="G540"/>
  <c r="Z537"/>
  <c r="N538"/>
  <c r="T538" s="1"/>
  <c r="L541" l="1"/>
  <c r="H542"/>
  <c r="M540"/>
  <c r="V539"/>
  <c r="W538" s="1"/>
  <c r="X538" s="1"/>
  <c r="O540"/>
  <c r="J540"/>
  <c r="G541"/>
  <c r="Z538"/>
  <c r="N539"/>
  <c r="T539" s="1"/>
  <c r="L542" l="1"/>
  <c r="H543"/>
  <c r="M541"/>
  <c r="V540"/>
  <c r="W539" s="1"/>
  <c r="X539" s="1"/>
  <c r="O541"/>
  <c r="J541"/>
  <c r="G542"/>
  <c r="Z539"/>
  <c r="N540"/>
  <c r="T540" s="1"/>
  <c r="L543" l="1"/>
  <c r="H544"/>
  <c r="M542"/>
  <c r="V541"/>
  <c r="W540" s="1"/>
  <c r="X540" s="1"/>
  <c r="O542"/>
  <c r="J542"/>
  <c r="G543"/>
  <c r="Z540"/>
  <c r="N541"/>
  <c r="T541" s="1"/>
  <c r="L544" l="1"/>
  <c r="H545"/>
  <c r="M543"/>
  <c r="V542"/>
  <c r="W541" s="1"/>
  <c r="X541" s="1"/>
  <c r="O543"/>
  <c r="J543"/>
  <c r="G544"/>
  <c r="Z541"/>
  <c r="N542"/>
  <c r="T542" s="1"/>
  <c r="L545" l="1"/>
  <c r="H546"/>
  <c r="M544"/>
  <c r="V543"/>
  <c r="W542" s="1"/>
  <c r="X542" s="1"/>
  <c r="O544"/>
  <c r="J544"/>
  <c r="G545"/>
  <c r="Z542"/>
  <c r="N543"/>
  <c r="T543" s="1"/>
  <c r="L546" l="1"/>
  <c r="H547"/>
  <c r="M545"/>
  <c r="V544"/>
  <c r="W543" s="1"/>
  <c r="X543" s="1"/>
  <c r="O545"/>
  <c r="J545"/>
  <c r="G546"/>
  <c r="Z543"/>
  <c r="N544"/>
  <c r="T544" s="1"/>
  <c r="L547" l="1"/>
  <c r="H548"/>
  <c r="M546"/>
  <c r="V545"/>
  <c r="W544" s="1"/>
  <c r="X544" s="1"/>
  <c r="O546"/>
  <c r="J546"/>
  <c r="G547"/>
  <c r="Z544"/>
  <c r="N545"/>
  <c r="T545" s="1"/>
  <c r="L548" l="1"/>
  <c r="H549"/>
  <c r="M547"/>
  <c r="V546"/>
  <c r="W545" s="1"/>
  <c r="X545" s="1"/>
  <c r="O547"/>
  <c r="J547"/>
  <c r="G548"/>
  <c r="Z545"/>
  <c r="N546"/>
  <c r="T546" s="1"/>
  <c r="L549" l="1"/>
  <c r="H550"/>
  <c r="M548"/>
  <c r="V547"/>
  <c r="W546" s="1"/>
  <c r="X546" s="1"/>
  <c r="O548"/>
  <c r="J548"/>
  <c r="G549"/>
  <c r="Z546"/>
  <c r="N547"/>
  <c r="T547" s="1"/>
  <c r="L550" l="1"/>
  <c r="H551"/>
  <c r="M549"/>
  <c r="V548"/>
  <c r="W547" s="1"/>
  <c r="X547" s="1"/>
  <c r="O549"/>
  <c r="J549"/>
  <c r="G550"/>
  <c r="Z547"/>
  <c r="N548"/>
  <c r="T548" s="1"/>
  <c r="L551" l="1"/>
  <c r="H552"/>
  <c r="M550"/>
  <c r="V549"/>
  <c r="W548" s="1"/>
  <c r="X548" s="1"/>
  <c r="O550"/>
  <c r="J550"/>
  <c r="G551"/>
  <c r="Z548"/>
  <c r="N549"/>
  <c r="T549" s="1"/>
  <c r="L552" l="1"/>
  <c r="H553"/>
  <c r="M551"/>
  <c r="V550"/>
  <c r="W549" s="1"/>
  <c r="X549" s="1"/>
  <c r="O551"/>
  <c r="J551"/>
  <c r="G552"/>
  <c r="Z549"/>
  <c r="N550"/>
  <c r="T550" s="1"/>
  <c r="L553" l="1"/>
  <c r="H554"/>
  <c r="M552"/>
  <c r="V551"/>
  <c r="W550" s="1"/>
  <c r="X550" s="1"/>
  <c r="O552"/>
  <c r="J552"/>
  <c r="G553"/>
  <c r="Z550"/>
  <c r="N551"/>
  <c r="T551" s="1"/>
  <c r="L554" l="1"/>
  <c r="H555"/>
  <c r="M553"/>
  <c r="V552"/>
  <c r="W551" s="1"/>
  <c r="X551" s="1"/>
  <c r="O553"/>
  <c r="J553"/>
  <c r="G554"/>
  <c r="Z551"/>
  <c r="N552"/>
  <c r="T552" s="1"/>
  <c r="L555" l="1"/>
  <c r="H556"/>
  <c r="M554"/>
  <c r="V553"/>
  <c r="W552" s="1"/>
  <c r="X552" s="1"/>
  <c r="O554"/>
  <c r="J554"/>
  <c r="G555"/>
  <c r="Z552"/>
  <c r="N553"/>
  <c r="T553" s="1"/>
  <c r="L556" l="1"/>
  <c r="H557"/>
  <c r="M555"/>
  <c r="V554"/>
  <c r="W553" s="1"/>
  <c r="X553" s="1"/>
  <c r="O555"/>
  <c r="J555"/>
  <c r="G556"/>
  <c r="Z553"/>
  <c r="N554"/>
  <c r="T554" s="1"/>
  <c r="L557" l="1"/>
  <c r="H558"/>
  <c r="M556"/>
  <c r="V555"/>
  <c r="W554" s="1"/>
  <c r="X554" s="1"/>
  <c r="O556"/>
  <c r="J556"/>
  <c r="G557"/>
  <c r="Z554"/>
  <c r="N555"/>
  <c r="T555" s="1"/>
  <c r="L558" l="1"/>
  <c r="H559"/>
  <c r="M557"/>
  <c r="V556"/>
  <c r="W555" s="1"/>
  <c r="X555" s="1"/>
  <c r="O557"/>
  <c r="J557"/>
  <c r="G558"/>
  <c r="Z555"/>
  <c r="N556"/>
  <c r="T556" s="1"/>
  <c r="L559" l="1"/>
  <c r="H560"/>
  <c r="M558"/>
  <c r="V557"/>
  <c r="W556" s="1"/>
  <c r="X556" s="1"/>
  <c r="O558"/>
  <c r="J558"/>
  <c r="G559"/>
  <c r="Z556"/>
  <c r="N557"/>
  <c r="T557" s="1"/>
  <c r="M559" l="1"/>
  <c r="V558"/>
  <c r="W557" s="1"/>
  <c r="X557" s="1"/>
  <c r="O559"/>
  <c r="Z557"/>
  <c r="N558"/>
  <c r="T558" s="1"/>
  <c r="H561"/>
  <c r="J559"/>
  <c r="G560"/>
  <c r="M560" l="1"/>
  <c r="V559"/>
  <c r="W558" s="1"/>
  <c r="X558" s="1"/>
  <c r="Z558" s="1"/>
  <c r="O560"/>
  <c r="J560"/>
  <c r="G561"/>
  <c r="H562"/>
  <c r="N559"/>
  <c r="T559" s="1"/>
  <c r="L560"/>
  <c r="M561" l="1"/>
  <c r="V560"/>
  <c r="W559" s="1"/>
  <c r="X559" s="1"/>
  <c r="Z559" s="1"/>
  <c r="O561"/>
  <c r="J561"/>
  <c r="G562"/>
  <c r="H563"/>
  <c r="N560"/>
  <c r="T560" s="1"/>
  <c r="L561"/>
  <c r="H564" l="1"/>
  <c r="M562"/>
  <c r="V561"/>
  <c r="W560" s="1"/>
  <c r="X560" s="1"/>
  <c r="Z560" s="1"/>
  <c r="O562"/>
  <c r="J562"/>
  <c r="G563"/>
  <c r="N561"/>
  <c r="T561" s="1"/>
  <c r="L562"/>
  <c r="Z561" l="1"/>
  <c r="J563"/>
  <c r="G564"/>
  <c r="H565"/>
  <c r="M563"/>
  <c r="N563" s="1"/>
  <c r="T563" s="1"/>
  <c r="V562"/>
  <c r="W561" s="1"/>
  <c r="O563"/>
  <c r="L563"/>
  <c r="X561"/>
  <c r="N562"/>
  <c r="T562" s="1"/>
  <c r="L565" l="1"/>
  <c r="H566"/>
  <c r="M564"/>
  <c r="V563"/>
  <c r="W562" s="1"/>
  <c r="O564"/>
  <c r="J564"/>
  <c r="G565"/>
  <c r="Z562"/>
  <c r="X562"/>
  <c r="L564"/>
  <c r="L566" l="1"/>
  <c r="H567"/>
  <c r="M565"/>
  <c r="V564"/>
  <c r="W563" s="1"/>
  <c r="X563" s="1"/>
  <c r="O565"/>
  <c r="J565"/>
  <c r="G566"/>
  <c r="Z563"/>
  <c r="N564"/>
  <c r="T564" s="1"/>
  <c r="L567" l="1"/>
  <c r="H568"/>
  <c r="M566"/>
  <c r="V565"/>
  <c r="W564" s="1"/>
  <c r="X564" s="1"/>
  <c r="O566"/>
  <c r="J566"/>
  <c r="G567"/>
  <c r="Z564"/>
  <c r="N565"/>
  <c r="T565" s="1"/>
  <c r="L568" l="1"/>
  <c r="H569"/>
  <c r="M567"/>
  <c r="V566"/>
  <c r="W565" s="1"/>
  <c r="X565" s="1"/>
  <c r="O567"/>
  <c r="J567"/>
  <c r="G568"/>
  <c r="Z565"/>
  <c r="N566"/>
  <c r="T566" s="1"/>
  <c r="L569" l="1"/>
  <c r="H570"/>
  <c r="M568"/>
  <c r="V567"/>
  <c r="W566" s="1"/>
  <c r="X566" s="1"/>
  <c r="O568"/>
  <c r="J568"/>
  <c r="G569"/>
  <c r="Z566"/>
  <c r="N567"/>
  <c r="T567" s="1"/>
  <c r="L570" l="1"/>
  <c r="H571"/>
  <c r="M569"/>
  <c r="V568"/>
  <c r="W567" s="1"/>
  <c r="X567" s="1"/>
  <c r="O569"/>
  <c r="J569"/>
  <c r="G570"/>
  <c r="Z567"/>
  <c r="N568"/>
  <c r="T568" s="1"/>
  <c r="L571" l="1"/>
  <c r="H572"/>
  <c r="M570"/>
  <c r="V569"/>
  <c r="W568" s="1"/>
  <c r="X568" s="1"/>
  <c r="O570"/>
  <c r="J570"/>
  <c r="G571"/>
  <c r="Z568"/>
  <c r="N569"/>
  <c r="T569" s="1"/>
  <c r="L572" l="1"/>
  <c r="H573"/>
  <c r="M571"/>
  <c r="V570"/>
  <c r="W569" s="1"/>
  <c r="X569" s="1"/>
  <c r="O571"/>
  <c r="J571"/>
  <c r="G572"/>
  <c r="Z569"/>
  <c r="N570"/>
  <c r="T570" s="1"/>
  <c r="L573" l="1"/>
  <c r="H574"/>
  <c r="M572"/>
  <c r="V571"/>
  <c r="W570" s="1"/>
  <c r="X570" s="1"/>
  <c r="O572"/>
  <c r="J572"/>
  <c r="G573"/>
  <c r="Z570"/>
  <c r="N571"/>
  <c r="T571" s="1"/>
  <c r="L574" l="1"/>
  <c r="H575"/>
  <c r="M573"/>
  <c r="V572"/>
  <c r="W571" s="1"/>
  <c r="X571" s="1"/>
  <c r="O573"/>
  <c r="J573"/>
  <c r="G574"/>
  <c r="Z571"/>
  <c r="N572"/>
  <c r="T572" s="1"/>
  <c r="H576" l="1"/>
  <c r="N573"/>
  <c r="T573" s="1"/>
  <c r="M574"/>
  <c r="V573"/>
  <c r="W572" s="1"/>
  <c r="X572" s="1"/>
  <c r="Z572" s="1"/>
  <c r="O574"/>
  <c r="J574"/>
  <c r="G575"/>
  <c r="Z573" l="1"/>
  <c r="X573"/>
  <c r="J575"/>
  <c r="G576"/>
  <c r="L576"/>
  <c r="H577"/>
  <c r="M575"/>
  <c r="N575" s="1"/>
  <c r="T575" s="1"/>
  <c r="V574"/>
  <c r="W573" s="1"/>
  <c r="O575"/>
  <c r="L575"/>
  <c r="N574"/>
  <c r="T574" s="1"/>
  <c r="H578" l="1"/>
  <c r="M576"/>
  <c r="V575"/>
  <c r="W574" s="1"/>
  <c r="X574" s="1"/>
  <c r="O576"/>
  <c r="Z574"/>
  <c r="J576"/>
  <c r="G577"/>
  <c r="J577" l="1"/>
  <c r="G578"/>
  <c r="H579"/>
  <c r="Z575"/>
  <c r="N576"/>
  <c r="T576" s="1"/>
  <c r="M577"/>
  <c r="V576"/>
  <c r="W575" s="1"/>
  <c r="X575" s="1"/>
  <c r="O577"/>
  <c r="L577"/>
  <c r="M578" l="1"/>
  <c r="V577"/>
  <c r="W576" s="1"/>
  <c r="X576" s="1"/>
  <c r="Z576" s="1"/>
  <c r="O578"/>
  <c r="J578"/>
  <c r="G579"/>
  <c r="N577"/>
  <c r="T577" s="1"/>
  <c r="L578"/>
  <c r="L579"/>
  <c r="H580"/>
  <c r="J579" l="1"/>
  <c r="G580"/>
  <c r="N578"/>
  <c r="T578" s="1"/>
  <c r="M579"/>
  <c r="N579" s="1"/>
  <c r="T579" s="1"/>
  <c r="V578"/>
  <c r="W577" s="1"/>
  <c r="X577" s="1"/>
  <c r="Z577" s="1"/>
  <c r="O579"/>
  <c r="L580"/>
  <c r="H581"/>
  <c r="Z578" l="1"/>
  <c r="M580"/>
  <c r="V579"/>
  <c r="W578" s="1"/>
  <c r="O580"/>
  <c r="J580"/>
  <c r="G581"/>
  <c r="X578"/>
  <c r="L581"/>
  <c r="H582"/>
  <c r="J581" l="1"/>
  <c r="G582"/>
  <c r="N580"/>
  <c r="T580" s="1"/>
  <c r="L582"/>
  <c r="H583"/>
  <c r="M581"/>
  <c r="V580"/>
  <c r="W579" s="1"/>
  <c r="X579" s="1"/>
  <c r="Z579" s="1"/>
  <c r="O581"/>
  <c r="Z580" l="1"/>
  <c r="M582"/>
  <c r="N582" s="1"/>
  <c r="T582" s="1"/>
  <c r="V581"/>
  <c r="W580" s="1"/>
  <c r="X580" s="1"/>
  <c r="O582"/>
  <c r="H584"/>
  <c r="J582"/>
  <c r="G583"/>
  <c r="N581"/>
  <c r="T581" s="1"/>
  <c r="L584" l="1"/>
  <c r="H585"/>
  <c r="J583"/>
  <c r="G584"/>
  <c r="M583"/>
  <c r="N583" s="1"/>
  <c r="T583" s="1"/>
  <c r="V582"/>
  <c r="W581" s="1"/>
  <c r="X581" s="1"/>
  <c r="O583"/>
  <c r="Z581"/>
  <c r="L583"/>
  <c r="H586" l="1"/>
  <c r="M584"/>
  <c r="N584" s="1"/>
  <c r="T584" s="1"/>
  <c r="V583"/>
  <c r="W582" s="1"/>
  <c r="O584"/>
  <c r="X582"/>
  <c r="J584"/>
  <c r="G585"/>
  <c r="Z582"/>
  <c r="J585" l="1"/>
  <c r="G586"/>
  <c r="H587"/>
  <c r="M585"/>
  <c r="N585" s="1"/>
  <c r="T585" s="1"/>
  <c r="V584"/>
  <c r="W583" s="1"/>
  <c r="X583" s="1"/>
  <c r="O585"/>
  <c r="L585"/>
  <c r="Z583"/>
  <c r="M586" l="1"/>
  <c r="N586" s="1"/>
  <c r="T586" s="1"/>
  <c r="V585"/>
  <c r="W584" s="1"/>
  <c r="X584" s="1"/>
  <c r="Z584" s="1"/>
  <c r="O586"/>
  <c r="J586"/>
  <c r="G587"/>
  <c r="H588"/>
  <c r="L586"/>
  <c r="Z585" l="1"/>
  <c r="M587"/>
  <c r="N587" s="1"/>
  <c r="T587" s="1"/>
  <c r="V586"/>
  <c r="W585" s="1"/>
  <c r="O587"/>
  <c r="J587"/>
  <c r="G588"/>
  <c r="L587"/>
  <c r="L588"/>
  <c r="H589"/>
  <c r="X585"/>
  <c r="L589" l="1"/>
  <c r="H590"/>
  <c r="M588"/>
  <c r="V587"/>
  <c r="W586" s="1"/>
  <c r="O588"/>
  <c r="J588"/>
  <c r="G589"/>
  <c r="Z586"/>
  <c r="X586"/>
  <c r="L590" l="1"/>
  <c r="H591"/>
  <c r="M589"/>
  <c r="V588"/>
  <c r="W587" s="1"/>
  <c r="X587" s="1"/>
  <c r="O589"/>
  <c r="J589"/>
  <c r="G590"/>
  <c r="Z587"/>
  <c r="N588"/>
  <c r="T588" s="1"/>
  <c r="H592" l="1"/>
  <c r="M590"/>
  <c r="V589"/>
  <c r="W588" s="1"/>
  <c r="X588" s="1"/>
  <c r="O590"/>
  <c r="Z588"/>
  <c r="N589"/>
  <c r="T589" s="1"/>
  <c r="J590"/>
  <c r="G591"/>
  <c r="L591" s="1"/>
  <c r="L592" l="1"/>
  <c r="H593"/>
  <c r="N590"/>
  <c r="T590" s="1"/>
  <c r="M591"/>
  <c r="N591" s="1"/>
  <c r="T591" s="1"/>
  <c r="V590"/>
  <c r="W589" s="1"/>
  <c r="X589" s="1"/>
  <c r="Z589" s="1"/>
  <c r="O591"/>
  <c r="J591"/>
  <c r="G592"/>
  <c r="Z590" l="1"/>
  <c r="J592"/>
  <c r="G593"/>
  <c r="H594"/>
  <c r="X590"/>
  <c r="M592"/>
  <c r="V591"/>
  <c r="W590" s="1"/>
  <c r="O592"/>
  <c r="J593" l="1"/>
  <c r="G594"/>
  <c r="N592"/>
  <c r="T592" s="1"/>
  <c r="L594"/>
  <c r="H595"/>
  <c r="M593"/>
  <c r="V592"/>
  <c r="W591" s="1"/>
  <c r="X591" s="1"/>
  <c r="Z591" s="1"/>
  <c r="O593"/>
  <c r="L593"/>
  <c r="Z592" l="1"/>
  <c r="M594"/>
  <c r="V593"/>
  <c r="W592" s="1"/>
  <c r="X592" s="1"/>
  <c r="O594"/>
  <c r="J594"/>
  <c r="G595"/>
  <c r="N593"/>
  <c r="T593" s="1"/>
  <c r="L595"/>
  <c r="H596"/>
  <c r="L596" l="1"/>
  <c r="H597"/>
  <c r="J595"/>
  <c r="G596"/>
  <c r="N594"/>
  <c r="T594" s="1"/>
  <c r="M595"/>
  <c r="N595" s="1"/>
  <c r="T595" s="1"/>
  <c r="V594"/>
  <c r="W593" s="1"/>
  <c r="X593" s="1"/>
  <c r="O595"/>
  <c r="Z593"/>
  <c r="H598" l="1"/>
  <c r="M596"/>
  <c r="V595"/>
  <c r="W594" s="1"/>
  <c r="X594" s="1"/>
  <c r="O596"/>
  <c r="Z594"/>
  <c r="J596"/>
  <c r="G597"/>
  <c r="L598" l="1"/>
  <c r="H599"/>
  <c r="N596"/>
  <c r="T596" s="1"/>
  <c r="J597"/>
  <c r="G598"/>
  <c r="M597"/>
  <c r="V596"/>
  <c r="W595" s="1"/>
  <c r="X595" s="1"/>
  <c r="Z595" s="1"/>
  <c r="O597"/>
  <c r="L597"/>
  <c r="Z596" l="1"/>
  <c r="M598"/>
  <c r="V597"/>
  <c r="W596" s="1"/>
  <c r="X596" s="1"/>
  <c r="O598"/>
  <c r="H600"/>
  <c r="N597"/>
  <c r="T597" s="1"/>
  <c r="J598"/>
  <c r="G599"/>
  <c r="M599" l="1"/>
  <c r="V598"/>
  <c r="W597" s="1"/>
  <c r="X597" s="1"/>
  <c r="Z597" s="1"/>
  <c r="O599"/>
  <c r="L600"/>
  <c r="H601"/>
  <c r="N598"/>
  <c r="T598" s="1"/>
  <c r="J599"/>
  <c r="G600"/>
  <c r="L599"/>
  <c r="L601" l="1"/>
  <c r="H602"/>
  <c r="N599"/>
  <c r="T599" s="1"/>
  <c r="X598"/>
  <c r="Z598" s="1"/>
  <c r="M600"/>
  <c r="N600" s="1"/>
  <c r="T600" s="1"/>
  <c r="V599"/>
  <c r="W598" s="1"/>
  <c r="O600"/>
  <c r="J600"/>
  <c r="G601"/>
  <c r="Z599" l="1"/>
  <c r="J601"/>
  <c r="G602"/>
  <c r="H603"/>
  <c r="M601"/>
  <c r="N601" s="1"/>
  <c r="T601" s="1"/>
  <c r="V600"/>
  <c r="W599" s="1"/>
  <c r="X599" s="1"/>
  <c r="O601"/>
  <c r="L603" l="1"/>
  <c r="H604"/>
  <c r="M602"/>
  <c r="V601"/>
  <c r="W600" s="1"/>
  <c r="X600" s="1"/>
  <c r="O602"/>
  <c r="J602"/>
  <c r="G603"/>
  <c r="Z600"/>
  <c r="L602"/>
  <c r="L604" l="1"/>
  <c r="H605"/>
  <c r="M603"/>
  <c r="V602"/>
  <c r="W601" s="1"/>
  <c r="X601" s="1"/>
  <c r="Z601" s="1"/>
  <c r="O603"/>
  <c r="N602"/>
  <c r="T602" s="1"/>
  <c r="J603"/>
  <c r="G604"/>
  <c r="Z602" l="1"/>
  <c r="M604"/>
  <c r="V603"/>
  <c r="W602" s="1"/>
  <c r="X602" s="1"/>
  <c r="O604"/>
  <c r="J604"/>
  <c r="G605"/>
  <c r="H606"/>
  <c r="N603"/>
  <c r="T603" s="1"/>
  <c r="L606" l="1"/>
  <c r="H607"/>
  <c r="M605"/>
  <c r="V604"/>
  <c r="W603" s="1"/>
  <c r="X603" s="1"/>
  <c r="O605"/>
  <c r="J605"/>
  <c r="G606"/>
  <c r="Z603"/>
  <c r="N604"/>
  <c r="T604" s="1"/>
  <c r="L605"/>
  <c r="L607" l="1"/>
  <c r="H608"/>
  <c r="M606"/>
  <c r="V605"/>
  <c r="W604" s="1"/>
  <c r="X604" s="1"/>
  <c r="O606"/>
  <c r="J606"/>
  <c r="G607"/>
  <c r="Z604"/>
  <c r="N605"/>
  <c r="T605" s="1"/>
  <c r="L608" l="1"/>
  <c r="H609"/>
  <c r="M607"/>
  <c r="V606"/>
  <c r="W605" s="1"/>
  <c r="X605" s="1"/>
  <c r="O607"/>
  <c r="J607"/>
  <c r="G608"/>
  <c r="Z605"/>
  <c r="N606"/>
  <c r="T606" s="1"/>
  <c r="L609" l="1"/>
  <c r="H610"/>
  <c r="M608"/>
  <c r="V607"/>
  <c r="W606" s="1"/>
  <c r="X606" s="1"/>
  <c r="O608"/>
  <c r="J608"/>
  <c r="G609"/>
  <c r="Z606"/>
  <c r="N607"/>
  <c r="T607" s="1"/>
  <c r="L610" l="1"/>
  <c r="H611"/>
  <c r="M609"/>
  <c r="V608"/>
  <c r="W607" s="1"/>
  <c r="X607" s="1"/>
  <c r="O609"/>
  <c r="J609"/>
  <c r="G610"/>
  <c r="Z607"/>
  <c r="N608"/>
  <c r="T608" s="1"/>
  <c r="L611" l="1"/>
  <c r="H612"/>
  <c r="M610"/>
  <c r="V609"/>
  <c r="W608" s="1"/>
  <c r="X608" s="1"/>
  <c r="O610"/>
  <c r="J610"/>
  <c r="G611"/>
  <c r="Z608"/>
  <c r="N609"/>
  <c r="T609" s="1"/>
  <c r="L612" l="1"/>
  <c r="H613"/>
  <c r="M611"/>
  <c r="V610"/>
  <c r="W609" s="1"/>
  <c r="X609" s="1"/>
  <c r="O611"/>
  <c r="J611"/>
  <c r="G612"/>
  <c r="Z609"/>
  <c r="N610"/>
  <c r="T610" s="1"/>
  <c r="L613" l="1"/>
  <c r="H614"/>
  <c r="M612"/>
  <c r="V611"/>
  <c r="W610" s="1"/>
  <c r="X610" s="1"/>
  <c r="O612"/>
  <c r="J612"/>
  <c r="G613"/>
  <c r="Z610"/>
  <c r="N611"/>
  <c r="T611" s="1"/>
  <c r="L614" l="1"/>
  <c r="H615"/>
  <c r="M613"/>
  <c r="V612"/>
  <c r="W611" s="1"/>
  <c r="X611" s="1"/>
  <c r="O613"/>
  <c r="J613"/>
  <c r="G614"/>
  <c r="Z611"/>
  <c r="N612"/>
  <c r="T612" s="1"/>
  <c r="L615" l="1"/>
  <c r="H616"/>
  <c r="M614"/>
  <c r="V613"/>
  <c r="W612" s="1"/>
  <c r="X612" s="1"/>
  <c r="O614"/>
  <c r="J614"/>
  <c r="G615"/>
  <c r="Z612"/>
  <c r="N613"/>
  <c r="T613" s="1"/>
  <c r="L616" l="1"/>
  <c r="H617"/>
  <c r="M615"/>
  <c r="V614"/>
  <c r="W613" s="1"/>
  <c r="X613" s="1"/>
  <c r="O615"/>
  <c r="J615"/>
  <c r="G616"/>
  <c r="Z613"/>
  <c r="N614"/>
  <c r="T614" s="1"/>
  <c r="L617" l="1"/>
  <c r="H618"/>
  <c r="M616"/>
  <c r="V615"/>
  <c r="W614" s="1"/>
  <c r="X614" s="1"/>
  <c r="O616"/>
  <c r="J616"/>
  <c r="G617"/>
  <c r="Z614"/>
  <c r="N615"/>
  <c r="T615" s="1"/>
  <c r="L618" l="1"/>
  <c r="H619"/>
  <c r="M617"/>
  <c r="V616"/>
  <c r="W615" s="1"/>
  <c r="X615" s="1"/>
  <c r="O617"/>
  <c r="J617"/>
  <c r="G618"/>
  <c r="Z615"/>
  <c r="N616"/>
  <c r="T616" s="1"/>
  <c r="L619" l="1"/>
  <c r="H620"/>
  <c r="M618"/>
  <c r="V617"/>
  <c r="W616" s="1"/>
  <c r="X616" s="1"/>
  <c r="O618"/>
  <c r="J618"/>
  <c r="G619"/>
  <c r="Z616"/>
  <c r="N617"/>
  <c r="T617" s="1"/>
  <c r="L620" l="1"/>
  <c r="H621"/>
  <c r="M619"/>
  <c r="V618"/>
  <c r="W617" s="1"/>
  <c r="X617" s="1"/>
  <c r="O619"/>
  <c r="J619"/>
  <c r="G620"/>
  <c r="Z617"/>
  <c r="N618"/>
  <c r="T618" s="1"/>
  <c r="L621" l="1"/>
  <c r="H622"/>
  <c r="M620"/>
  <c r="V619"/>
  <c r="W618" s="1"/>
  <c r="X618" s="1"/>
  <c r="O620"/>
  <c r="J620"/>
  <c r="G621"/>
  <c r="Z618"/>
  <c r="N619"/>
  <c r="T619" s="1"/>
  <c r="L622" l="1"/>
  <c r="H623"/>
  <c r="M621"/>
  <c r="V620"/>
  <c r="W619" s="1"/>
  <c r="X619" s="1"/>
  <c r="O621"/>
  <c r="J621"/>
  <c r="G622"/>
  <c r="Z619"/>
  <c r="N620"/>
  <c r="T620" s="1"/>
  <c r="L623" l="1"/>
  <c r="H624"/>
  <c r="M622"/>
  <c r="V621"/>
  <c r="W620" s="1"/>
  <c r="X620" s="1"/>
  <c r="O622"/>
  <c r="J622"/>
  <c r="G623"/>
  <c r="Z620"/>
  <c r="N621"/>
  <c r="T621" s="1"/>
  <c r="L624" l="1"/>
  <c r="H625"/>
  <c r="M623"/>
  <c r="V622"/>
  <c r="W621" s="1"/>
  <c r="X621" s="1"/>
  <c r="O623"/>
  <c r="J623"/>
  <c r="G624"/>
  <c r="Z621"/>
  <c r="N622"/>
  <c r="T622" s="1"/>
  <c r="L625" l="1"/>
  <c r="H626"/>
  <c r="M624"/>
  <c r="V623"/>
  <c r="W622" s="1"/>
  <c r="X622" s="1"/>
  <c r="O624"/>
  <c r="J624"/>
  <c r="G625"/>
  <c r="Z622"/>
  <c r="N623"/>
  <c r="T623" s="1"/>
  <c r="L626" l="1"/>
  <c r="H627"/>
  <c r="M625"/>
  <c r="V624"/>
  <c r="W623" s="1"/>
  <c r="X623" s="1"/>
  <c r="O625"/>
  <c r="J625"/>
  <c r="G626"/>
  <c r="Z623"/>
  <c r="N624"/>
  <c r="T624" s="1"/>
  <c r="L627" l="1"/>
  <c r="H628"/>
  <c r="M626"/>
  <c r="V625"/>
  <c r="W624" s="1"/>
  <c r="X624" s="1"/>
  <c r="O626"/>
  <c r="J626"/>
  <c r="G627"/>
  <c r="Z624"/>
  <c r="N625"/>
  <c r="T625" s="1"/>
  <c r="L628" l="1"/>
  <c r="H629"/>
  <c r="M627"/>
  <c r="V626"/>
  <c r="W625" s="1"/>
  <c r="X625" s="1"/>
  <c r="O627"/>
  <c r="J627"/>
  <c r="G628"/>
  <c r="Z625"/>
  <c r="N626"/>
  <c r="T626" s="1"/>
  <c r="L629" l="1"/>
  <c r="H630"/>
  <c r="M628"/>
  <c r="V627"/>
  <c r="W626" s="1"/>
  <c r="X626" s="1"/>
  <c r="O628"/>
  <c r="J628"/>
  <c r="G629"/>
  <c r="Z626"/>
  <c r="N627"/>
  <c r="T627" s="1"/>
  <c r="L630" l="1"/>
  <c r="H631"/>
  <c r="M629"/>
  <c r="V628"/>
  <c r="W627" s="1"/>
  <c r="X627" s="1"/>
  <c r="O629"/>
  <c r="J629"/>
  <c r="G630"/>
  <c r="Z627"/>
  <c r="N628"/>
  <c r="T628" s="1"/>
  <c r="L631" l="1"/>
  <c r="H632"/>
  <c r="M630"/>
  <c r="V629"/>
  <c r="W628" s="1"/>
  <c r="X628" s="1"/>
  <c r="O630"/>
  <c r="J630"/>
  <c r="G631"/>
  <c r="Z628"/>
  <c r="N629"/>
  <c r="T629" s="1"/>
  <c r="L632" l="1"/>
  <c r="H633"/>
  <c r="M631"/>
  <c r="V630"/>
  <c r="W629" s="1"/>
  <c r="X629" s="1"/>
  <c r="O631"/>
  <c r="J631"/>
  <c r="G632"/>
  <c r="Z629"/>
  <c r="N630"/>
  <c r="T630" s="1"/>
  <c r="L633" l="1"/>
  <c r="H634"/>
  <c r="M632"/>
  <c r="V631"/>
  <c r="W630" s="1"/>
  <c r="X630" s="1"/>
  <c r="O632"/>
  <c r="J632"/>
  <c r="G633"/>
  <c r="Z630"/>
  <c r="N631"/>
  <c r="T631" s="1"/>
  <c r="L634" l="1"/>
  <c r="H635"/>
  <c r="M633"/>
  <c r="V632"/>
  <c r="W631" s="1"/>
  <c r="X631" s="1"/>
  <c r="O633"/>
  <c r="J633"/>
  <c r="G634"/>
  <c r="Z631"/>
  <c r="N632"/>
  <c r="T632" s="1"/>
  <c r="L635" l="1"/>
  <c r="H636"/>
  <c r="M634"/>
  <c r="V633"/>
  <c r="W632" s="1"/>
  <c r="X632" s="1"/>
  <c r="O634"/>
  <c r="J634"/>
  <c r="G635"/>
  <c r="Z632"/>
  <c r="N633"/>
  <c r="T633" s="1"/>
  <c r="L636" l="1"/>
  <c r="H637"/>
  <c r="M635"/>
  <c r="V634"/>
  <c r="W633" s="1"/>
  <c r="X633" s="1"/>
  <c r="O635"/>
  <c r="J635"/>
  <c r="G636"/>
  <c r="Z633"/>
  <c r="N634"/>
  <c r="T634" s="1"/>
  <c r="L637" l="1"/>
  <c r="H638"/>
  <c r="M636"/>
  <c r="V635"/>
  <c r="W634" s="1"/>
  <c r="X634" s="1"/>
  <c r="O636"/>
  <c r="J636"/>
  <c r="G637"/>
  <c r="Z634"/>
  <c r="N635"/>
  <c r="T635" s="1"/>
  <c r="L638" l="1"/>
  <c r="H639"/>
  <c r="M637"/>
  <c r="V636"/>
  <c r="W635" s="1"/>
  <c r="X635" s="1"/>
  <c r="O637"/>
  <c r="J637"/>
  <c r="G638"/>
  <c r="Z635"/>
  <c r="N636"/>
  <c r="T636" s="1"/>
  <c r="L639" l="1"/>
  <c r="H640"/>
  <c r="M638"/>
  <c r="V637"/>
  <c r="W636" s="1"/>
  <c r="X636" s="1"/>
  <c r="O638"/>
  <c r="J638"/>
  <c r="G639"/>
  <c r="Z636"/>
  <c r="N637"/>
  <c r="T637" s="1"/>
  <c r="L640" l="1"/>
  <c r="H641"/>
  <c r="M639"/>
  <c r="V638"/>
  <c r="W637" s="1"/>
  <c r="X637" s="1"/>
  <c r="O639"/>
  <c r="J639"/>
  <c r="G640"/>
  <c r="Z637"/>
  <c r="N638"/>
  <c r="T638" s="1"/>
  <c r="L641" l="1"/>
  <c r="H642"/>
  <c r="M640"/>
  <c r="V639"/>
  <c r="W638" s="1"/>
  <c r="X638" s="1"/>
  <c r="O640"/>
  <c r="J640"/>
  <c r="G641"/>
  <c r="Z638"/>
  <c r="N639"/>
  <c r="T639" s="1"/>
  <c r="L642" l="1"/>
  <c r="H643"/>
  <c r="M641"/>
  <c r="V640"/>
  <c r="W639" s="1"/>
  <c r="X639" s="1"/>
  <c r="O641"/>
  <c r="J641"/>
  <c r="G642"/>
  <c r="Z639"/>
  <c r="N640"/>
  <c r="T640" s="1"/>
  <c r="L643" l="1"/>
  <c r="H644"/>
  <c r="M642"/>
  <c r="V641"/>
  <c r="W640" s="1"/>
  <c r="X640" s="1"/>
  <c r="O642"/>
  <c r="J642"/>
  <c r="G643"/>
  <c r="Z640"/>
  <c r="N641"/>
  <c r="T641" s="1"/>
  <c r="L644" l="1"/>
  <c r="H645"/>
  <c r="M643"/>
  <c r="V642"/>
  <c r="W641" s="1"/>
  <c r="X641" s="1"/>
  <c r="O643"/>
  <c r="J643"/>
  <c r="G644"/>
  <c r="Z641"/>
  <c r="N642"/>
  <c r="T642" s="1"/>
  <c r="L645" l="1"/>
  <c r="H646"/>
  <c r="M644"/>
  <c r="V643"/>
  <c r="W642" s="1"/>
  <c r="X642" s="1"/>
  <c r="O644"/>
  <c r="J644"/>
  <c r="G645"/>
  <c r="Z642"/>
  <c r="N643"/>
  <c r="T643" s="1"/>
  <c r="H647" l="1"/>
  <c r="N644"/>
  <c r="T644" s="1"/>
  <c r="M645"/>
  <c r="V644"/>
  <c r="W643" s="1"/>
  <c r="X643" s="1"/>
  <c r="Z643" s="1"/>
  <c r="O645"/>
  <c r="J645"/>
  <c r="G646"/>
  <c r="J646" l="1"/>
  <c r="G647"/>
  <c r="L646"/>
  <c r="L647"/>
  <c r="H648"/>
  <c r="M646"/>
  <c r="V645"/>
  <c r="W644" s="1"/>
  <c r="X644" s="1"/>
  <c r="Z644" s="1"/>
  <c r="O646"/>
  <c r="N645"/>
  <c r="T645" s="1"/>
  <c r="Z645" l="1"/>
  <c r="M647"/>
  <c r="N647" s="1"/>
  <c r="T647" s="1"/>
  <c r="V646"/>
  <c r="W645" s="1"/>
  <c r="O647"/>
  <c r="H649"/>
  <c r="J647"/>
  <c r="G648"/>
  <c r="X645"/>
  <c r="N646"/>
  <c r="T646" s="1"/>
  <c r="J648" l="1"/>
  <c r="G649"/>
  <c r="H650"/>
  <c r="Z646"/>
  <c r="L648"/>
  <c r="M648"/>
  <c r="V647"/>
  <c r="W646" s="1"/>
  <c r="X646" s="1"/>
  <c r="O648"/>
  <c r="J649" l="1"/>
  <c r="G650"/>
  <c r="N648"/>
  <c r="T648" s="1"/>
  <c r="L649"/>
  <c r="M649"/>
  <c r="V648"/>
  <c r="W647" s="1"/>
  <c r="X647" s="1"/>
  <c r="Z647" s="1"/>
  <c r="O649"/>
  <c r="L650"/>
  <c r="H651"/>
  <c r="Z648" l="1"/>
  <c r="J650"/>
  <c r="G651"/>
  <c r="H652"/>
  <c r="N649"/>
  <c r="T649" s="1"/>
  <c r="M650"/>
  <c r="V649"/>
  <c r="W648" s="1"/>
  <c r="X648" s="1"/>
  <c r="O650"/>
  <c r="L652" l="1"/>
  <c r="H653"/>
  <c r="J651"/>
  <c r="G652"/>
  <c r="N650"/>
  <c r="T650" s="1"/>
  <c r="M651"/>
  <c r="N651" s="1"/>
  <c r="T651" s="1"/>
  <c r="V650"/>
  <c r="W649" s="1"/>
  <c r="X649" s="1"/>
  <c r="O651"/>
  <c r="Z649"/>
  <c r="L651"/>
  <c r="H654" l="1"/>
  <c r="M652"/>
  <c r="N652" s="1"/>
  <c r="T652" s="1"/>
  <c r="V651"/>
  <c r="W650" s="1"/>
  <c r="X650" s="1"/>
  <c r="O652"/>
  <c r="Z650"/>
  <c r="J652"/>
  <c r="G653"/>
  <c r="H655" l="1"/>
  <c r="J653"/>
  <c r="G654"/>
  <c r="L654" s="1"/>
  <c r="L653"/>
  <c r="M653"/>
  <c r="N653" s="1"/>
  <c r="T653" s="1"/>
  <c r="V652"/>
  <c r="W651" s="1"/>
  <c r="X651" s="1"/>
  <c r="Z651" s="1"/>
  <c r="O653"/>
  <c r="M654" l="1"/>
  <c r="N654" s="1"/>
  <c r="T654" s="1"/>
  <c r="V653"/>
  <c r="W652" s="1"/>
  <c r="X652" s="1"/>
  <c r="Z652" s="1"/>
  <c r="O654"/>
  <c r="L655"/>
  <c r="H656"/>
  <c r="J654"/>
  <c r="G655"/>
  <c r="L656" l="1"/>
  <c r="H657"/>
  <c r="M655"/>
  <c r="N655" s="1"/>
  <c r="T655" s="1"/>
  <c r="V654"/>
  <c r="W653" s="1"/>
  <c r="O655"/>
  <c r="J655"/>
  <c r="G656"/>
  <c r="X653"/>
  <c r="Z653" s="1"/>
  <c r="L657" l="1"/>
  <c r="H658"/>
  <c r="M656"/>
  <c r="V655"/>
  <c r="W654" s="1"/>
  <c r="X654" s="1"/>
  <c r="Z654" s="1"/>
  <c r="O656"/>
  <c r="J656"/>
  <c r="G657"/>
  <c r="L658" l="1"/>
  <c r="H659"/>
  <c r="J657"/>
  <c r="G658"/>
  <c r="M657"/>
  <c r="N657" s="1"/>
  <c r="T657" s="1"/>
  <c r="V656"/>
  <c r="W655" s="1"/>
  <c r="X655" s="1"/>
  <c r="Z655" s="1"/>
  <c r="O657"/>
  <c r="N656"/>
  <c r="T656" s="1"/>
  <c r="L659" l="1"/>
  <c r="H660"/>
  <c r="J658"/>
  <c r="G659"/>
  <c r="X656"/>
  <c r="Z656" s="1"/>
  <c r="M658"/>
  <c r="N658" s="1"/>
  <c r="T658" s="1"/>
  <c r="V657"/>
  <c r="W656" s="1"/>
  <c r="O658"/>
  <c r="L660" l="1"/>
  <c r="H661"/>
  <c r="J659"/>
  <c r="G660"/>
  <c r="M659"/>
  <c r="N659" s="1"/>
  <c r="T659" s="1"/>
  <c r="V658"/>
  <c r="W657" s="1"/>
  <c r="X657" s="1"/>
  <c r="Z657" s="1"/>
  <c r="O659"/>
  <c r="L661" l="1"/>
  <c r="H662"/>
  <c r="J660"/>
  <c r="G661"/>
  <c r="X658"/>
  <c r="Z658" s="1"/>
  <c r="M660"/>
  <c r="N660" s="1"/>
  <c r="T660" s="1"/>
  <c r="V659"/>
  <c r="W658" s="1"/>
  <c r="O660"/>
  <c r="L662" l="1"/>
  <c r="H663"/>
  <c r="J661"/>
  <c r="G662"/>
  <c r="M661"/>
  <c r="N661" s="1"/>
  <c r="T661" s="1"/>
  <c r="V660"/>
  <c r="W659" s="1"/>
  <c r="X659" s="1"/>
  <c r="Z659" s="1"/>
  <c r="O661"/>
  <c r="L663" l="1"/>
  <c r="H664"/>
  <c r="J662"/>
  <c r="G663"/>
  <c r="X660"/>
  <c r="Z660" s="1"/>
  <c r="M662"/>
  <c r="N662" s="1"/>
  <c r="T662" s="1"/>
  <c r="V661"/>
  <c r="W660" s="1"/>
  <c r="O662"/>
  <c r="L664" l="1"/>
  <c r="H665"/>
  <c r="J663"/>
  <c r="G664"/>
  <c r="M663"/>
  <c r="N663" s="1"/>
  <c r="T663" s="1"/>
  <c r="V662"/>
  <c r="W661" s="1"/>
  <c r="X661" s="1"/>
  <c r="Z661" s="1"/>
  <c r="O663"/>
  <c r="L665" l="1"/>
  <c r="H666"/>
  <c r="J664"/>
  <c r="G665"/>
  <c r="X662"/>
  <c r="Z662" s="1"/>
  <c r="M664"/>
  <c r="N664" s="1"/>
  <c r="T664" s="1"/>
  <c r="V663"/>
  <c r="W662" s="1"/>
  <c r="O664"/>
  <c r="J665" l="1"/>
  <c r="G666"/>
  <c r="H667"/>
  <c r="M665"/>
  <c r="N665" s="1"/>
  <c r="T665" s="1"/>
  <c r="V664"/>
  <c r="W663" s="1"/>
  <c r="X663" s="1"/>
  <c r="Z663" s="1"/>
  <c r="O665"/>
  <c r="M666" l="1"/>
  <c r="N666" s="1"/>
  <c r="T666" s="1"/>
  <c r="V665"/>
  <c r="W664" s="1"/>
  <c r="X664" s="1"/>
  <c r="Z664" s="1"/>
  <c r="O666"/>
  <c r="H668"/>
  <c r="J666"/>
  <c r="G667"/>
  <c r="L666"/>
  <c r="M667" l="1"/>
  <c r="N667" s="1"/>
  <c r="T667" s="1"/>
  <c r="V666"/>
  <c r="W665" s="1"/>
  <c r="O667"/>
  <c r="X665"/>
  <c r="Z665" s="1"/>
  <c r="J667"/>
  <c r="G668"/>
  <c r="L668"/>
  <c r="H669"/>
  <c r="L667"/>
  <c r="M668" l="1"/>
  <c r="N668" s="1"/>
  <c r="T668" s="1"/>
  <c r="V667"/>
  <c r="W666" s="1"/>
  <c r="O668"/>
  <c r="L669"/>
  <c r="H670"/>
  <c r="J668"/>
  <c r="G669"/>
  <c r="X666"/>
  <c r="Z666" s="1"/>
  <c r="H671" l="1"/>
  <c r="M669"/>
  <c r="V668"/>
  <c r="W667" s="1"/>
  <c r="X667" s="1"/>
  <c r="Z667" s="1"/>
  <c r="O669"/>
  <c r="J669"/>
  <c r="G670"/>
  <c r="Z668" l="1"/>
  <c r="J670"/>
  <c r="G671"/>
  <c r="H672"/>
  <c r="M670"/>
  <c r="V669"/>
  <c r="W668" s="1"/>
  <c r="O670"/>
  <c r="L670"/>
  <c r="X668"/>
  <c r="N669"/>
  <c r="T669" s="1"/>
  <c r="M671" l="1"/>
  <c r="V670"/>
  <c r="W669" s="1"/>
  <c r="X669" s="1"/>
  <c r="Z669" s="1"/>
  <c r="O671"/>
  <c r="J671"/>
  <c r="G672"/>
  <c r="H673"/>
  <c r="N670"/>
  <c r="T670" s="1"/>
  <c r="L671"/>
  <c r="J672" l="1"/>
  <c r="G673"/>
  <c r="H674"/>
  <c r="M672"/>
  <c r="N672" s="1"/>
  <c r="T672" s="1"/>
  <c r="V671"/>
  <c r="W670" s="1"/>
  <c r="O672"/>
  <c r="X670"/>
  <c r="Z670" s="1"/>
  <c r="N671"/>
  <c r="T671" s="1"/>
  <c r="L672"/>
  <c r="M673" l="1"/>
  <c r="N673" s="1"/>
  <c r="T673" s="1"/>
  <c r="V672"/>
  <c r="W671" s="1"/>
  <c r="X671" s="1"/>
  <c r="Z671" s="1"/>
  <c r="O673"/>
  <c r="H675"/>
  <c r="J673"/>
  <c r="G674"/>
  <c r="L673"/>
  <c r="J674" l="1"/>
  <c r="G675"/>
  <c r="H676"/>
  <c r="M674"/>
  <c r="N674" s="1"/>
  <c r="T674" s="1"/>
  <c r="V673"/>
  <c r="W672" s="1"/>
  <c r="X672" s="1"/>
  <c r="Z672" s="1"/>
  <c r="O674"/>
  <c r="L674"/>
  <c r="M675" l="1"/>
  <c r="V674"/>
  <c r="W673" s="1"/>
  <c r="O675"/>
  <c r="J675"/>
  <c r="G676"/>
  <c r="L676" s="1"/>
  <c r="H677"/>
  <c r="X673"/>
  <c r="Z673" s="1"/>
  <c r="L675"/>
  <c r="M676" l="1"/>
  <c r="N676" s="1"/>
  <c r="T676" s="1"/>
  <c r="V675"/>
  <c r="W674" s="1"/>
  <c r="O676"/>
  <c r="H678"/>
  <c r="N675"/>
  <c r="T675" s="1"/>
  <c r="J676"/>
  <c r="G677"/>
  <c r="X674"/>
  <c r="Z674" s="1"/>
  <c r="H679" l="1"/>
  <c r="M677"/>
  <c r="N677" s="1"/>
  <c r="T677" s="1"/>
  <c r="V676"/>
  <c r="W675" s="1"/>
  <c r="O677"/>
  <c r="X675"/>
  <c r="Z675" s="1"/>
  <c r="J677"/>
  <c r="G678"/>
  <c r="L677"/>
  <c r="J678" l="1"/>
  <c r="G679"/>
  <c r="H680"/>
  <c r="M678"/>
  <c r="N678" s="1"/>
  <c r="T678" s="1"/>
  <c r="V677"/>
  <c r="W676" s="1"/>
  <c r="X676" s="1"/>
  <c r="Z676" s="1"/>
  <c r="O678"/>
  <c r="L678"/>
  <c r="J679" l="1"/>
  <c r="G680"/>
  <c r="H681"/>
  <c r="X677"/>
  <c r="Z677" s="1"/>
  <c r="M679"/>
  <c r="N679" s="1"/>
  <c r="T679" s="1"/>
  <c r="V678"/>
  <c r="W677" s="1"/>
  <c r="O679"/>
  <c r="L679"/>
  <c r="M680" l="1"/>
  <c r="V679"/>
  <c r="W678" s="1"/>
  <c r="O680"/>
  <c r="J680"/>
  <c r="G681"/>
  <c r="H682"/>
  <c r="X678"/>
  <c r="Z678" s="1"/>
  <c r="L680"/>
  <c r="J681" l="1"/>
  <c r="G682"/>
  <c r="H683"/>
  <c r="N680"/>
  <c r="T680" s="1"/>
  <c r="L681"/>
  <c r="M681"/>
  <c r="V680"/>
  <c r="W679" s="1"/>
  <c r="X679" s="1"/>
  <c r="Z679" s="1"/>
  <c r="O681"/>
  <c r="M682" l="1"/>
  <c r="N682" s="1"/>
  <c r="T682" s="1"/>
  <c r="V681"/>
  <c r="W680" s="1"/>
  <c r="O682"/>
  <c r="J682"/>
  <c r="G683"/>
  <c r="H684"/>
  <c r="X680"/>
  <c r="Z680" s="1"/>
  <c r="N681"/>
  <c r="T681" s="1"/>
  <c r="L682"/>
  <c r="M683" l="1"/>
  <c r="V682"/>
  <c r="W681" s="1"/>
  <c r="O683"/>
  <c r="J683"/>
  <c r="G684"/>
  <c r="L684" s="1"/>
  <c r="H685"/>
  <c r="L683"/>
  <c r="X681"/>
  <c r="Z681" s="1"/>
  <c r="M684" l="1"/>
  <c r="N684" s="1"/>
  <c r="T684" s="1"/>
  <c r="V683"/>
  <c r="W682" s="1"/>
  <c r="O684"/>
  <c r="H686"/>
  <c r="N683"/>
  <c r="T683" s="1"/>
  <c r="J684"/>
  <c r="G685"/>
  <c r="X682"/>
  <c r="Z682" s="1"/>
  <c r="H687" l="1"/>
  <c r="M685"/>
  <c r="N685" s="1"/>
  <c r="T685" s="1"/>
  <c r="V684"/>
  <c r="W683" s="1"/>
  <c r="O685"/>
  <c r="X683"/>
  <c r="Z683" s="1"/>
  <c r="J685"/>
  <c r="G686"/>
  <c r="L686" s="1"/>
  <c r="L685"/>
  <c r="L687" l="1"/>
  <c r="H688"/>
  <c r="M686"/>
  <c r="N686" s="1"/>
  <c r="T686" s="1"/>
  <c r="V685"/>
  <c r="W684" s="1"/>
  <c r="X684" s="1"/>
  <c r="Z684" s="1"/>
  <c r="O686"/>
  <c r="J686"/>
  <c r="G687"/>
  <c r="L688" l="1"/>
  <c r="H689"/>
  <c r="M687"/>
  <c r="N687" s="1"/>
  <c r="T687" s="1"/>
  <c r="V686"/>
  <c r="W685" s="1"/>
  <c r="X685" s="1"/>
  <c r="Z685" s="1"/>
  <c r="O687"/>
  <c r="J687"/>
  <c r="G688"/>
  <c r="L689" l="1"/>
  <c r="H690"/>
  <c r="M688"/>
  <c r="V687"/>
  <c r="W686" s="1"/>
  <c r="X686" s="1"/>
  <c r="Z686" s="1"/>
  <c r="O688"/>
  <c r="J688"/>
  <c r="G689"/>
  <c r="L690" l="1"/>
  <c r="H691"/>
  <c r="J689"/>
  <c r="G690"/>
  <c r="M689"/>
  <c r="N689" s="1"/>
  <c r="T689" s="1"/>
  <c r="V688"/>
  <c r="W687" s="1"/>
  <c r="X687" s="1"/>
  <c r="Z687" s="1"/>
  <c r="O689"/>
  <c r="N688"/>
  <c r="T688" s="1"/>
  <c r="L691" l="1"/>
  <c r="H692"/>
  <c r="J690"/>
  <c r="G691"/>
  <c r="X688"/>
  <c r="Z688" s="1"/>
  <c r="M690"/>
  <c r="N690" s="1"/>
  <c r="T690" s="1"/>
  <c r="V689"/>
  <c r="W688" s="1"/>
  <c r="O690"/>
  <c r="L692" l="1"/>
  <c r="H693"/>
  <c r="J691"/>
  <c r="G692"/>
  <c r="M691"/>
  <c r="N691" s="1"/>
  <c r="T691" s="1"/>
  <c r="V690"/>
  <c r="W689" s="1"/>
  <c r="X689" s="1"/>
  <c r="Z689" s="1"/>
  <c r="O691"/>
  <c r="L693" l="1"/>
  <c r="H694"/>
  <c r="J692"/>
  <c r="G693"/>
  <c r="X690"/>
  <c r="Z690" s="1"/>
  <c r="M692"/>
  <c r="N692" s="1"/>
  <c r="T692" s="1"/>
  <c r="V691"/>
  <c r="W690" s="1"/>
  <c r="O692"/>
  <c r="L694" l="1"/>
  <c r="H695"/>
  <c r="J693"/>
  <c r="G694"/>
  <c r="M693"/>
  <c r="N693" s="1"/>
  <c r="T693" s="1"/>
  <c r="V692"/>
  <c r="W691" s="1"/>
  <c r="X691" s="1"/>
  <c r="Z691" s="1"/>
  <c r="O693"/>
  <c r="L695" l="1"/>
  <c r="H696"/>
  <c r="J694"/>
  <c r="G695"/>
  <c r="X692"/>
  <c r="Z692" s="1"/>
  <c r="M694"/>
  <c r="N694" s="1"/>
  <c r="T694" s="1"/>
  <c r="V693"/>
  <c r="W692" s="1"/>
  <c r="O694"/>
  <c r="L696" l="1"/>
  <c r="H697"/>
  <c r="J695"/>
  <c r="G696"/>
  <c r="M695"/>
  <c r="N695" s="1"/>
  <c r="T695" s="1"/>
  <c r="V694"/>
  <c r="W693" s="1"/>
  <c r="X693" s="1"/>
  <c r="Z693" s="1"/>
  <c r="O695"/>
  <c r="L697" l="1"/>
  <c r="H698"/>
  <c r="J696"/>
  <c r="G697"/>
  <c r="X694"/>
  <c r="Z694" s="1"/>
  <c r="M696"/>
  <c r="N696" s="1"/>
  <c r="T696" s="1"/>
  <c r="V695"/>
  <c r="W694" s="1"/>
  <c r="O696"/>
  <c r="J697" l="1"/>
  <c r="G698"/>
  <c r="H699"/>
  <c r="M697"/>
  <c r="N697" s="1"/>
  <c r="T697" s="1"/>
  <c r="V696"/>
  <c r="W695" s="1"/>
  <c r="X695" s="1"/>
  <c r="Z695" s="1"/>
  <c r="O697"/>
  <c r="M698" l="1"/>
  <c r="N698" s="1"/>
  <c r="T698" s="1"/>
  <c r="V697"/>
  <c r="W696" s="1"/>
  <c r="X696" s="1"/>
  <c r="Z696" s="1"/>
  <c r="O698"/>
  <c r="H700"/>
  <c r="J698"/>
  <c r="G699"/>
  <c r="L698"/>
  <c r="J699" l="1"/>
  <c r="G700"/>
  <c r="H701"/>
  <c r="M699"/>
  <c r="N699" s="1"/>
  <c r="T699" s="1"/>
  <c r="V698"/>
  <c r="W697" s="1"/>
  <c r="O699"/>
  <c r="L699"/>
  <c r="X697"/>
  <c r="Z697" s="1"/>
  <c r="M700" l="1"/>
  <c r="N700" s="1"/>
  <c r="T700" s="1"/>
  <c r="V699"/>
  <c r="W698" s="1"/>
  <c r="O700"/>
  <c r="L701"/>
  <c r="H702"/>
  <c r="J700"/>
  <c r="G701"/>
  <c r="X698"/>
  <c r="Z698" s="1"/>
  <c r="L700"/>
  <c r="L702" l="1"/>
  <c r="H703"/>
  <c r="M701"/>
  <c r="N701" s="1"/>
  <c r="T701" s="1"/>
  <c r="V700"/>
  <c r="W699" s="1"/>
  <c r="O701"/>
  <c r="J701"/>
  <c r="G702"/>
  <c r="X699"/>
  <c r="Z699" s="1"/>
  <c r="H704" l="1"/>
  <c r="M702"/>
  <c r="V701"/>
  <c r="W700" s="1"/>
  <c r="X700" s="1"/>
  <c r="Z700" s="1"/>
  <c r="O702"/>
  <c r="J702"/>
  <c r="G703"/>
  <c r="J703" l="1"/>
  <c r="G704"/>
  <c r="H705"/>
  <c r="M703"/>
  <c r="N703" s="1"/>
  <c r="T703" s="1"/>
  <c r="V702"/>
  <c r="W701" s="1"/>
  <c r="O703"/>
  <c r="L703"/>
  <c r="X701"/>
  <c r="Z701" s="1"/>
  <c r="N702"/>
  <c r="T702" s="1"/>
  <c r="J704" l="1"/>
  <c r="G705"/>
  <c r="H706"/>
  <c r="M704"/>
  <c r="V703"/>
  <c r="W702" s="1"/>
  <c r="O704"/>
  <c r="X702"/>
  <c r="Z702" s="1"/>
  <c r="L704"/>
  <c r="M705" l="1"/>
  <c r="V704"/>
  <c r="W703" s="1"/>
  <c r="O705"/>
  <c r="J705"/>
  <c r="G706"/>
  <c r="H707"/>
  <c r="X703"/>
  <c r="Z703" s="1"/>
  <c r="N704"/>
  <c r="T704" s="1"/>
  <c r="L705"/>
  <c r="J706" l="1"/>
  <c r="G707"/>
  <c r="H708"/>
  <c r="N705"/>
  <c r="T705" s="1"/>
  <c r="L706"/>
  <c r="M706"/>
  <c r="V705"/>
  <c r="W704" s="1"/>
  <c r="X704" s="1"/>
  <c r="Z704" s="1"/>
  <c r="O706"/>
  <c r="J707" l="1"/>
  <c r="G708"/>
  <c r="H709"/>
  <c r="X705"/>
  <c r="Z705" s="1"/>
  <c r="N706"/>
  <c r="T706" s="1"/>
  <c r="M707"/>
  <c r="V706"/>
  <c r="W705" s="1"/>
  <c r="O707"/>
  <c r="L707"/>
  <c r="M708" l="1"/>
  <c r="V707"/>
  <c r="W706" s="1"/>
  <c r="X706" s="1"/>
  <c r="Z706" s="1"/>
  <c r="O708"/>
  <c r="J708"/>
  <c r="G709"/>
  <c r="H710"/>
  <c r="N707"/>
  <c r="T707" s="1"/>
  <c r="L708"/>
  <c r="J709" l="1"/>
  <c r="G710"/>
  <c r="H711"/>
  <c r="N708"/>
  <c r="T708" s="1"/>
  <c r="L709"/>
  <c r="M709"/>
  <c r="V708"/>
  <c r="W707" s="1"/>
  <c r="X707" s="1"/>
  <c r="Z707" s="1"/>
  <c r="O709"/>
  <c r="J710" l="1"/>
  <c r="G711"/>
  <c r="H712"/>
  <c r="X708"/>
  <c r="Z708" s="1"/>
  <c r="N709"/>
  <c r="T709" s="1"/>
  <c r="M710"/>
  <c r="V709"/>
  <c r="W708" s="1"/>
  <c r="O710"/>
  <c r="L710"/>
  <c r="M711" l="1"/>
  <c r="V710"/>
  <c r="W709" s="1"/>
  <c r="X709" s="1"/>
  <c r="Z709" s="1"/>
  <c r="O711"/>
  <c r="J711"/>
  <c r="G712"/>
  <c r="H713"/>
  <c r="N710"/>
  <c r="T710" s="1"/>
  <c r="L711"/>
  <c r="M712" l="1"/>
  <c r="N712" s="1"/>
  <c r="T712" s="1"/>
  <c r="V711"/>
  <c r="W710" s="1"/>
  <c r="X710" s="1"/>
  <c r="Z710" s="1"/>
  <c r="O712"/>
  <c r="H714"/>
  <c r="N711"/>
  <c r="T711" s="1"/>
  <c r="J712"/>
  <c r="G713"/>
  <c r="L712"/>
  <c r="M713" l="1"/>
  <c r="N713" s="1"/>
  <c r="T713" s="1"/>
  <c r="V712"/>
  <c r="W711" s="1"/>
  <c r="O713"/>
  <c r="X711"/>
  <c r="Z711" s="1"/>
  <c r="J713"/>
  <c r="G714"/>
  <c r="H715"/>
  <c r="L713"/>
  <c r="M714" l="1"/>
  <c r="V713"/>
  <c r="W712" s="1"/>
  <c r="X712" s="1"/>
  <c r="Z712" s="1"/>
  <c r="O714"/>
  <c r="J714"/>
  <c r="G715"/>
  <c r="L714"/>
  <c r="L715"/>
  <c r="H716"/>
  <c r="J715" l="1"/>
  <c r="G716"/>
  <c r="N714"/>
  <c r="T714" s="1"/>
  <c r="M715"/>
  <c r="N715" s="1"/>
  <c r="T715" s="1"/>
  <c r="V714"/>
  <c r="W713" s="1"/>
  <c r="X713" s="1"/>
  <c r="Z713" s="1"/>
  <c r="O715"/>
  <c r="L716"/>
  <c r="H717"/>
  <c r="M716" l="1"/>
  <c r="V715"/>
  <c r="W714" s="1"/>
  <c r="O716"/>
  <c r="J716"/>
  <c r="G717"/>
  <c r="H718"/>
  <c r="X714"/>
  <c r="Z714" s="1"/>
  <c r="M717" l="1"/>
  <c r="V716"/>
  <c r="W715" s="1"/>
  <c r="X715" s="1"/>
  <c r="Z715" s="1"/>
  <c r="O717"/>
  <c r="J717"/>
  <c r="G718"/>
  <c r="H719"/>
  <c r="N716"/>
  <c r="T716" s="1"/>
  <c r="L717"/>
  <c r="M718" l="1"/>
  <c r="V717"/>
  <c r="W716" s="1"/>
  <c r="X716" s="1"/>
  <c r="Z716" s="1"/>
  <c r="O718"/>
  <c r="J718"/>
  <c r="G719"/>
  <c r="H720"/>
  <c r="N717"/>
  <c r="T717" s="1"/>
  <c r="L718"/>
  <c r="M719" l="1"/>
  <c r="V718"/>
  <c r="W717" s="1"/>
  <c r="X717" s="1"/>
  <c r="Z717" s="1"/>
  <c r="O719"/>
  <c r="J719"/>
  <c r="G720"/>
  <c r="H721"/>
  <c r="N718"/>
  <c r="T718" s="1"/>
  <c r="L719"/>
  <c r="J720" l="1"/>
  <c r="G721"/>
  <c r="H722"/>
  <c r="N719"/>
  <c r="T719" s="1"/>
  <c r="L720"/>
  <c r="M720"/>
  <c r="V719"/>
  <c r="W718" s="1"/>
  <c r="O720"/>
  <c r="X718"/>
  <c r="Z718" s="1"/>
  <c r="J721" l="1"/>
  <c r="G722"/>
  <c r="H723"/>
  <c r="N720"/>
  <c r="T720" s="1"/>
  <c r="M721"/>
  <c r="V720"/>
  <c r="W719" s="1"/>
  <c r="X719" s="1"/>
  <c r="Z719" s="1"/>
  <c r="O721"/>
  <c r="L721"/>
  <c r="L723" l="1"/>
  <c r="H724"/>
  <c r="N721"/>
  <c r="T721" s="1"/>
  <c r="M722"/>
  <c r="V721"/>
  <c r="W720" s="1"/>
  <c r="X720" s="1"/>
  <c r="Z720" s="1"/>
  <c r="O722"/>
  <c r="J722"/>
  <c r="G723"/>
  <c r="L722"/>
  <c r="J723" l="1"/>
  <c r="G724"/>
  <c r="H725"/>
  <c r="N722"/>
  <c r="T722" s="1"/>
  <c r="X721"/>
  <c r="Z721" s="1"/>
  <c r="M723"/>
  <c r="V722"/>
  <c r="W721" s="1"/>
  <c r="O723"/>
  <c r="M724" l="1"/>
  <c r="V723"/>
  <c r="W722" s="1"/>
  <c r="X722" s="1"/>
  <c r="Z722" s="1"/>
  <c r="O724"/>
  <c r="J724"/>
  <c r="G725"/>
  <c r="L725" s="1"/>
  <c r="H726"/>
  <c r="N723"/>
  <c r="T723" s="1"/>
  <c r="L724"/>
  <c r="L726" l="1"/>
  <c r="H727"/>
  <c r="N724"/>
  <c r="T724" s="1"/>
  <c r="M725"/>
  <c r="V724"/>
  <c r="W723" s="1"/>
  <c r="X723" s="1"/>
  <c r="Z723" s="1"/>
  <c r="O725"/>
  <c r="J725"/>
  <c r="G726"/>
  <c r="J726" l="1"/>
  <c r="G727"/>
  <c r="H728"/>
  <c r="N725"/>
  <c r="T725" s="1"/>
  <c r="X724"/>
  <c r="Z724" s="1"/>
  <c r="M726"/>
  <c r="V725"/>
  <c r="W724" s="1"/>
  <c r="O726"/>
  <c r="M727" l="1"/>
  <c r="V726"/>
  <c r="W725" s="1"/>
  <c r="X725" s="1"/>
  <c r="Z725" s="1"/>
  <c r="O727"/>
  <c r="J727"/>
  <c r="G728"/>
  <c r="H729"/>
  <c r="N726"/>
  <c r="T726" s="1"/>
  <c r="L727"/>
  <c r="M728" l="1"/>
  <c r="N728" s="1"/>
  <c r="T728" s="1"/>
  <c r="V727"/>
  <c r="W726" s="1"/>
  <c r="X726" s="1"/>
  <c r="Z726" s="1"/>
  <c r="O728"/>
  <c r="H730"/>
  <c r="N727"/>
  <c r="T727" s="1"/>
  <c r="J728"/>
  <c r="G729"/>
  <c r="L728"/>
  <c r="H731" l="1"/>
  <c r="M729"/>
  <c r="N729" s="1"/>
  <c r="T729" s="1"/>
  <c r="V728"/>
  <c r="W727" s="1"/>
  <c r="O729"/>
  <c r="X727"/>
  <c r="Z727" s="1"/>
  <c r="J729"/>
  <c r="G730"/>
  <c r="L729"/>
  <c r="Z728" l="1"/>
  <c r="J730"/>
  <c r="G731"/>
  <c r="H732"/>
  <c r="M730"/>
  <c r="N730" s="1"/>
  <c r="T730" s="1"/>
  <c r="V729"/>
  <c r="W728" s="1"/>
  <c r="X728" s="1"/>
  <c r="O730"/>
  <c r="L730"/>
  <c r="L732" l="1"/>
  <c r="H733"/>
  <c r="J731"/>
  <c r="G732"/>
  <c r="Z729"/>
  <c r="M731"/>
  <c r="N731" s="1"/>
  <c r="T731" s="1"/>
  <c r="V730"/>
  <c r="W729" s="1"/>
  <c r="X729" s="1"/>
  <c r="O731"/>
  <c r="L731"/>
  <c r="M732" l="1"/>
  <c r="V731"/>
  <c r="W730" s="1"/>
  <c r="X730" s="1"/>
  <c r="Z730" s="1"/>
  <c r="O732"/>
  <c r="H734"/>
  <c r="J732"/>
  <c r="G733"/>
  <c r="L733" s="1"/>
  <c r="N732" l="1"/>
  <c r="T732" s="1"/>
  <c r="H735"/>
  <c r="M733"/>
  <c r="V732"/>
  <c r="W731" s="1"/>
  <c r="X731" s="1"/>
  <c r="Z731" s="1"/>
  <c r="O733"/>
  <c r="J733"/>
  <c r="G734"/>
  <c r="J734" l="1"/>
  <c r="G735"/>
  <c r="M734"/>
  <c r="V733"/>
  <c r="W732" s="1"/>
  <c r="O734"/>
  <c r="L734"/>
  <c r="X732"/>
  <c r="Z732" s="1"/>
  <c r="N733"/>
  <c r="T733" s="1"/>
  <c r="L735"/>
  <c r="H736"/>
  <c r="J735" l="1"/>
  <c r="G736"/>
  <c r="M735"/>
  <c r="V734"/>
  <c r="W733" s="1"/>
  <c r="X733" s="1"/>
  <c r="Z733" s="1"/>
  <c r="O735"/>
  <c r="H737"/>
  <c r="N734"/>
  <c r="T734" s="1"/>
  <c r="J736" l="1"/>
  <c r="G737"/>
  <c r="H738"/>
  <c r="M736"/>
  <c r="N736" s="1"/>
  <c r="T736" s="1"/>
  <c r="V735"/>
  <c r="W734" s="1"/>
  <c r="O736"/>
  <c r="X734"/>
  <c r="Z734" s="1"/>
  <c r="L736"/>
  <c r="N735"/>
  <c r="T735" s="1"/>
  <c r="M737" l="1"/>
  <c r="V736"/>
  <c r="W735" s="1"/>
  <c r="O737"/>
  <c r="J737"/>
  <c r="G738"/>
  <c r="H739"/>
  <c r="X735"/>
  <c r="Z735" s="1"/>
  <c r="L737"/>
  <c r="M738" l="1"/>
  <c r="N738" s="1"/>
  <c r="T738" s="1"/>
  <c r="V737"/>
  <c r="W736" s="1"/>
  <c r="X736" s="1"/>
  <c r="Z736" s="1"/>
  <c r="O738"/>
  <c r="H740"/>
  <c r="N737"/>
  <c r="T737" s="1"/>
  <c r="J738"/>
  <c r="G739"/>
  <c r="L738"/>
  <c r="H741" l="1"/>
  <c r="M739"/>
  <c r="N739" s="1"/>
  <c r="T739" s="1"/>
  <c r="V738"/>
  <c r="W737" s="1"/>
  <c r="O739"/>
  <c r="X737"/>
  <c r="Z737" s="1"/>
  <c r="J739"/>
  <c r="G740"/>
  <c r="L739"/>
  <c r="J740" l="1"/>
  <c r="G741"/>
  <c r="H742"/>
  <c r="M740"/>
  <c r="V739"/>
  <c r="W738" s="1"/>
  <c r="X738" s="1"/>
  <c r="Z738" s="1"/>
  <c r="O740"/>
  <c r="L740"/>
  <c r="L742" l="1"/>
  <c r="H743"/>
  <c r="N740"/>
  <c r="T740" s="1"/>
  <c r="M741"/>
  <c r="V740"/>
  <c r="W739" s="1"/>
  <c r="X739" s="1"/>
  <c r="Z739" s="1"/>
  <c r="O741"/>
  <c r="J741"/>
  <c r="G742"/>
  <c r="L741"/>
  <c r="J742" l="1"/>
  <c r="G743"/>
  <c r="H744"/>
  <c r="N741"/>
  <c r="T741" s="1"/>
  <c r="X740"/>
  <c r="Z740" s="1"/>
  <c r="M742"/>
  <c r="V741"/>
  <c r="W740" s="1"/>
  <c r="O742"/>
  <c r="J743" l="1"/>
  <c r="G744"/>
  <c r="H745"/>
  <c r="M743"/>
  <c r="N743" s="1"/>
  <c r="T743" s="1"/>
  <c r="V742"/>
  <c r="W741" s="1"/>
  <c r="X741" s="1"/>
  <c r="Z741" s="1"/>
  <c r="O743"/>
  <c r="N742"/>
  <c r="T742" s="1"/>
  <c r="L743"/>
  <c r="M744" l="1"/>
  <c r="N744" s="1"/>
  <c r="T744" s="1"/>
  <c r="V743"/>
  <c r="W742" s="1"/>
  <c r="O744"/>
  <c r="J744"/>
  <c r="G745"/>
  <c r="H746"/>
  <c r="X742"/>
  <c r="Z742" s="1"/>
  <c r="L744"/>
  <c r="J745" l="1"/>
  <c r="G746"/>
  <c r="H747"/>
  <c r="L745"/>
  <c r="X743"/>
  <c r="Z743" s="1"/>
  <c r="M745"/>
  <c r="V744"/>
  <c r="W743" s="1"/>
  <c r="O745"/>
  <c r="M746" l="1"/>
  <c r="N746" s="1"/>
  <c r="T746" s="1"/>
  <c r="V745"/>
  <c r="W744" s="1"/>
  <c r="X744" s="1"/>
  <c r="Z744" s="1"/>
  <c r="O746"/>
  <c r="H748"/>
  <c r="N745"/>
  <c r="T745" s="1"/>
  <c r="J746"/>
  <c r="G747"/>
  <c r="L746"/>
  <c r="H749" l="1"/>
  <c r="M747"/>
  <c r="N747" s="1"/>
  <c r="T747" s="1"/>
  <c r="V746"/>
  <c r="W745" s="1"/>
  <c r="O747"/>
  <c r="X745"/>
  <c r="Z745" s="1"/>
  <c r="J747"/>
  <c r="G748"/>
  <c r="L748" s="1"/>
  <c r="L747"/>
  <c r="L749" l="1"/>
  <c r="H750"/>
  <c r="M748"/>
  <c r="N748" s="1"/>
  <c r="T748" s="1"/>
  <c r="V747"/>
  <c r="W746" s="1"/>
  <c r="X746" s="1"/>
  <c r="Z746" s="1"/>
  <c r="O748"/>
  <c r="J748"/>
  <c r="G749"/>
  <c r="L750" l="1"/>
  <c r="H751"/>
  <c r="M749"/>
  <c r="N749" s="1"/>
  <c r="T749" s="1"/>
  <c r="V748"/>
  <c r="W747" s="1"/>
  <c r="X747" s="1"/>
  <c r="Z747" s="1"/>
  <c r="O749"/>
  <c r="J749"/>
  <c r="G750"/>
  <c r="L751" l="1"/>
  <c r="H752"/>
  <c r="M750"/>
  <c r="N750" s="1"/>
  <c r="T750" s="1"/>
  <c r="V749"/>
  <c r="W748" s="1"/>
  <c r="X748" s="1"/>
  <c r="Z748" s="1"/>
  <c r="O750"/>
  <c r="J750"/>
  <c r="G751"/>
  <c r="L752" l="1"/>
  <c r="H753"/>
  <c r="M751"/>
  <c r="N751" s="1"/>
  <c r="T751" s="1"/>
  <c r="V750"/>
  <c r="W749" s="1"/>
  <c r="X749" s="1"/>
  <c r="Z749" s="1"/>
  <c r="O751"/>
  <c r="J751"/>
  <c r="G752"/>
  <c r="L753" l="1"/>
  <c r="H754"/>
  <c r="M752"/>
  <c r="N752" s="1"/>
  <c r="T752" s="1"/>
  <c r="V751"/>
  <c r="W750" s="1"/>
  <c r="X750" s="1"/>
  <c r="Z750" s="1"/>
  <c r="O752"/>
  <c r="J752"/>
  <c r="G753"/>
  <c r="L754" l="1"/>
  <c r="H755"/>
  <c r="M753"/>
  <c r="N753" s="1"/>
  <c r="T753" s="1"/>
  <c r="V752"/>
  <c r="W751" s="1"/>
  <c r="X751" s="1"/>
  <c r="Z751" s="1"/>
  <c r="O753"/>
  <c r="J753"/>
  <c r="G754"/>
  <c r="L755" l="1"/>
  <c r="H756"/>
  <c r="M754"/>
  <c r="N754" s="1"/>
  <c r="T754" s="1"/>
  <c r="V753"/>
  <c r="W752" s="1"/>
  <c r="X752" s="1"/>
  <c r="Z752" s="1"/>
  <c r="O754"/>
  <c r="J754"/>
  <c r="G755"/>
  <c r="L756" l="1"/>
  <c r="H757"/>
  <c r="M755"/>
  <c r="N755" s="1"/>
  <c r="T755" s="1"/>
  <c r="V754"/>
  <c r="W753" s="1"/>
  <c r="X753" s="1"/>
  <c r="Z753" s="1"/>
  <c r="O755"/>
  <c r="J755"/>
  <c r="G756"/>
  <c r="L757" l="1"/>
  <c r="H758"/>
  <c r="M756"/>
  <c r="N756" s="1"/>
  <c r="T756" s="1"/>
  <c r="V755"/>
  <c r="W754" s="1"/>
  <c r="X754" s="1"/>
  <c r="Z754" s="1"/>
  <c r="O756"/>
  <c r="J756"/>
  <c r="G757"/>
  <c r="L758" l="1"/>
  <c r="H759"/>
  <c r="M757"/>
  <c r="N757" s="1"/>
  <c r="T757" s="1"/>
  <c r="V756"/>
  <c r="W755" s="1"/>
  <c r="X755" s="1"/>
  <c r="Z755" s="1"/>
  <c r="O757"/>
  <c r="J757"/>
  <c r="G758"/>
  <c r="L759" l="1"/>
  <c r="H760"/>
  <c r="M758"/>
  <c r="N758" s="1"/>
  <c r="T758" s="1"/>
  <c r="V757"/>
  <c r="W756" s="1"/>
  <c r="X756" s="1"/>
  <c r="Z756" s="1"/>
  <c r="O758"/>
  <c r="J758"/>
  <c r="G759"/>
  <c r="L760" l="1"/>
  <c r="H761"/>
  <c r="M759"/>
  <c r="V758"/>
  <c r="W757" s="1"/>
  <c r="X757" s="1"/>
  <c r="Z757" s="1"/>
  <c r="O759"/>
  <c r="J759"/>
  <c r="G760"/>
  <c r="L761" l="1"/>
  <c r="H762"/>
  <c r="J760"/>
  <c r="G761"/>
  <c r="M760"/>
  <c r="N760" s="1"/>
  <c r="T760" s="1"/>
  <c r="V759"/>
  <c r="W758" s="1"/>
  <c r="X758" s="1"/>
  <c r="Z758" s="1"/>
  <c r="O760"/>
  <c r="N759"/>
  <c r="T759" s="1"/>
  <c r="J761" l="1"/>
  <c r="G762"/>
  <c r="H763"/>
  <c r="M761"/>
  <c r="N761" s="1"/>
  <c r="T761" s="1"/>
  <c r="V760"/>
  <c r="W759" s="1"/>
  <c r="X759" s="1"/>
  <c r="Z759" s="1"/>
  <c r="O761"/>
  <c r="L763" l="1"/>
  <c r="H764"/>
  <c r="M762"/>
  <c r="N762" s="1"/>
  <c r="T762" s="1"/>
  <c r="V761"/>
  <c r="W760" s="1"/>
  <c r="O762"/>
  <c r="J762"/>
  <c r="G763"/>
  <c r="X760"/>
  <c r="Z760" s="1"/>
  <c r="L762"/>
  <c r="L764" l="1"/>
  <c r="H765"/>
  <c r="M763"/>
  <c r="N763" s="1"/>
  <c r="T763" s="1"/>
  <c r="V762"/>
  <c r="W761" s="1"/>
  <c r="X761" s="1"/>
  <c r="Z761" s="1"/>
  <c r="O763"/>
  <c r="J763"/>
  <c r="G764"/>
  <c r="L765" l="1"/>
  <c r="H766"/>
  <c r="M764"/>
  <c r="N764" s="1"/>
  <c r="T764" s="1"/>
  <c r="V763"/>
  <c r="W762" s="1"/>
  <c r="X762" s="1"/>
  <c r="Z762" s="1"/>
  <c r="O764"/>
  <c r="J764"/>
  <c r="G765"/>
  <c r="L766" l="1"/>
  <c r="H767"/>
  <c r="M765"/>
  <c r="N765" s="1"/>
  <c r="T765" s="1"/>
  <c r="V764"/>
  <c r="W763" s="1"/>
  <c r="X763" s="1"/>
  <c r="Z763" s="1"/>
  <c r="O765"/>
  <c r="J765"/>
  <c r="G766"/>
  <c r="L767" l="1"/>
  <c r="H768"/>
  <c r="M766"/>
  <c r="N766" s="1"/>
  <c r="T766" s="1"/>
  <c r="V765"/>
  <c r="W764" s="1"/>
  <c r="X764" s="1"/>
  <c r="Z764" s="1"/>
  <c r="O766"/>
  <c r="J766"/>
  <c r="G767"/>
  <c r="H769" l="1"/>
  <c r="M767"/>
  <c r="V766"/>
  <c r="W765" s="1"/>
  <c r="X765" s="1"/>
  <c r="Z765" s="1"/>
  <c r="O767"/>
  <c r="J767"/>
  <c r="G768"/>
  <c r="Z766" l="1"/>
  <c r="J768"/>
  <c r="G769"/>
  <c r="H770"/>
  <c r="M768"/>
  <c r="N768" s="1"/>
  <c r="T768" s="1"/>
  <c r="V767"/>
  <c r="W766" s="1"/>
  <c r="O768"/>
  <c r="X766"/>
  <c r="L768"/>
  <c r="N767"/>
  <c r="T767" s="1"/>
  <c r="H771" l="1"/>
  <c r="M769"/>
  <c r="N769" s="1"/>
  <c r="T769" s="1"/>
  <c r="V768"/>
  <c r="W767" s="1"/>
  <c r="X767" s="1"/>
  <c r="Z767" s="1"/>
  <c r="O769"/>
  <c r="J769"/>
  <c r="G770"/>
  <c r="L769"/>
  <c r="L771" l="1"/>
  <c r="H772"/>
  <c r="M770"/>
  <c r="N770" s="1"/>
  <c r="T770" s="1"/>
  <c r="V769"/>
  <c r="W768" s="1"/>
  <c r="O770"/>
  <c r="J770"/>
  <c r="G771"/>
  <c r="X768"/>
  <c r="Z768" s="1"/>
  <c r="L770"/>
  <c r="L772" l="1"/>
  <c r="H773"/>
  <c r="M771"/>
  <c r="N771" s="1"/>
  <c r="T771" s="1"/>
  <c r="V770"/>
  <c r="W769" s="1"/>
  <c r="X769" s="1"/>
  <c r="Z769" s="1"/>
  <c r="O771"/>
  <c r="J771"/>
  <c r="G772"/>
  <c r="L773" l="1"/>
  <c r="H774"/>
  <c r="M772"/>
  <c r="N772" s="1"/>
  <c r="T772" s="1"/>
  <c r="V771"/>
  <c r="W770" s="1"/>
  <c r="X770" s="1"/>
  <c r="Z770" s="1"/>
  <c r="O772"/>
  <c r="J772"/>
  <c r="G773"/>
  <c r="L774" l="1"/>
  <c r="H775"/>
  <c r="M773"/>
  <c r="N773" s="1"/>
  <c r="T773" s="1"/>
  <c r="V772"/>
  <c r="W771" s="1"/>
  <c r="X771" s="1"/>
  <c r="Z771" s="1"/>
  <c r="O773"/>
  <c r="J773"/>
  <c r="G774"/>
  <c r="L775" l="1"/>
  <c r="H776"/>
  <c r="M774"/>
  <c r="N774" s="1"/>
  <c r="T774" s="1"/>
  <c r="V773"/>
  <c r="W772" s="1"/>
  <c r="X772" s="1"/>
  <c r="Z772" s="1"/>
  <c r="O774"/>
  <c r="J774"/>
  <c r="G775"/>
  <c r="L776" l="1"/>
  <c r="H777"/>
  <c r="M775"/>
  <c r="N775" s="1"/>
  <c r="T775" s="1"/>
  <c r="V774"/>
  <c r="W773" s="1"/>
  <c r="X773" s="1"/>
  <c r="Z773" s="1"/>
  <c r="O775"/>
  <c r="J775"/>
  <c r="G776"/>
  <c r="L777" l="1"/>
  <c r="H778"/>
  <c r="M776"/>
  <c r="N776" s="1"/>
  <c r="T776" s="1"/>
  <c r="V775"/>
  <c r="W774" s="1"/>
  <c r="X774" s="1"/>
  <c r="Z774" s="1"/>
  <c r="O776"/>
  <c r="J776"/>
  <c r="G777"/>
  <c r="L778" l="1"/>
  <c r="H779"/>
  <c r="M777"/>
  <c r="N777" s="1"/>
  <c r="T777" s="1"/>
  <c r="V776"/>
  <c r="W775" s="1"/>
  <c r="X775" s="1"/>
  <c r="Z775" s="1"/>
  <c r="O777"/>
  <c r="J777"/>
  <c r="G778"/>
  <c r="L779" l="1"/>
  <c r="H780"/>
  <c r="M778"/>
  <c r="V777"/>
  <c r="W776" s="1"/>
  <c r="X776" s="1"/>
  <c r="Z776" s="1"/>
  <c r="O778"/>
  <c r="J778"/>
  <c r="G779"/>
  <c r="L780" l="1"/>
  <c r="H781"/>
  <c r="J779"/>
  <c r="G780"/>
  <c r="M779"/>
  <c r="N779" s="1"/>
  <c r="T779" s="1"/>
  <c r="V778"/>
  <c r="W777" s="1"/>
  <c r="X777" s="1"/>
  <c r="Z777" s="1"/>
  <c r="O779"/>
  <c r="N778"/>
  <c r="T778" s="1"/>
  <c r="L781" l="1"/>
  <c r="H782"/>
  <c r="J780"/>
  <c r="G781"/>
  <c r="X778"/>
  <c r="Z778" s="1"/>
  <c r="M780"/>
  <c r="N780" s="1"/>
  <c r="T780" s="1"/>
  <c r="V779"/>
  <c r="W778" s="1"/>
  <c r="O780"/>
  <c r="L782" l="1"/>
  <c r="H783"/>
  <c r="J781"/>
  <c r="G782"/>
  <c r="M781"/>
  <c r="N781" s="1"/>
  <c r="T781" s="1"/>
  <c r="V780"/>
  <c r="W779" s="1"/>
  <c r="X779" s="1"/>
  <c r="Z779" s="1"/>
  <c r="O781"/>
  <c r="L783" l="1"/>
  <c r="H784"/>
  <c r="M782"/>
  <c r="N782" s="1"/>
  <c r="T782" s="1"/>
  <c r="V781"/>
  <c r="W780" s="1"/>
  <c r="O782"/>
  <c r="J782"/>
  <c r="G783"/>
  <c r="X780"/>
  <c r="Z780" s="1"/>
  <c r="L784" l="1"/>
  <c r="H785"/>
  <c r="M783"/>
  <c r="V782"/>
  <c r="W781" s="1"/>
  <c r="X781" s="1"/>
  <c r="Z781" s="1"/>
  <c r="O783"/>
  <c r="J783"/>
  <c r="G784"/>
  <c r="L785" l="1"/>
  <c r="H786"/>
  <c r="J784"/>
  <c r="G785"/>
  <c r="M784"/>
  <c r="N784" s="1"/>
  <c r="T784" s="1"/>
  <c r="V783"/>
  <c r="W782" s="1"/>
  <c r="X782" s="1"/>
  <c r="Z782" s="1"/>
  <c r="O784"/>
  <c r="N783"/>
  <c r="T783" s="1"/>
  <c r="L786" l="1"/>
  <c r="H787"/>
  <c r="J785"/>
  <c r="G786"/>
  <c r="X783"/>
  <c r="Z783" s="1"/>
  <c r="M785"/>
  <c r="N785" s="1"/>
  <c r="T785" s="1"/>
  <c r="V784"/>
  <c r="W783" s="1"/>
  <c r="O785"/>
  <c r="L787" l="1"/>
  <c r="H788"/>
  <c r="J786"/>
  <c r="G787"/>
  <c r="X784"/>
  <c r="Z784" s="1"/>
  <c r="M786"/>
  <c r="N786" s="1"/>
  <c r="T786" s="1"/>
  <c r="V785"/>
  <c r="W784" s="1"/>
  <c r="O786"/>
  <c r="L788" l="1"/>
  <c r="H789"/>
  <c r="J787"/>
  <c r="G788"/>
  <c r="M787"/>
  <c r="N787" s="1"/>
  <c r="T787" s="1"/>
  <c r="V786"/>
  <c r="W785" s="1"/>
  <c r="X785" s="1"/>
  <c r="Z785" s="1"/>
  <c r="O787"/>
  <c r="L789" l="1"/>
  <c r="H790"/>
  <c r="J788"/>
  <c r="G789"/>
  <c r="X786"/>
  <c r="Z786" s="1"/>
  <c r="M788"/>
  <c r="N788" s="1"/>
  <c r="T788" s="1"/>
  <c r="V787"/>
  <c r="W786" s="1"/>
  <c r="O788"/>
  <c r="J789" l="1"/>
  <c r="G790"/>
  <c r="H791"/>
  <c r="M789"/>
  <c r="N789" s="1"/>
  <c r="T789" s="1"/>
  <c r="V788"/>
  <c r="W787" s="1"/>
  <c r="X787" s="1"/>
  <c r="Z787" s="1"/>
  <c r="O789"/>
  <c r="M790" l="1"/>
  <c r="V789"/>
  <c r="W788" s="1"/>
  <c r="O790"/>
  <c r="J790"/>
  <c r="G791"/>
  <c r="H792"/>
  <c r="X788"/>
  <c r="Z788" s="1"/>
  <c r="L790"/>
  <c r="M791" l="1"/>
  <c r="V790"/>
  <c r="W789" s="1"/>
  <c r="X789" s="1"/>
  <c r="Z789" s="1"/>
  <c r="O791"/>
  <c r="J791"/>
  <c r="G792"/>
  <c r="H793"/>
  <c r="N790"/>
  <c r="T790" s="1"/>
  <c r="L791"/>
  <c r="M792" l="1"/>
  <c r="N792" s="1"/>
  <c r="T792" s="1"/>
  <c r="V791"/>
  <c r="W790" s="1"/>
  <c r="X790" s="1"/>
  <c r="Z790" s="1"/>
  <c r="O792"/>
  <c r="H794"/>
  <c r="N791"/>
  <c r="T791" s="1"/>
  <c r="J792"/>
  <c r="G793"/>
  <c r="L792"/>
  <c r="H795" l="1"/>
  <c r="M793"/>
  <c r="N793" s="1"/>
  <c r="T793" s="1"/>
  <c r="V792"/>
  <c r="W791" s="1"/>
  <c r="O793"/>
  <c r="X791"/>
  <c r="Z791" s="1"/>
  <c r="J793"/>
  <c r="G794"/>
  <c r="L793"/>
  <c r="J794" l="1"/>
  <c r="G795"/>
  <c r="H796"/>
  <c r="M794"/>
  <c r="N794" s="1"/>
  <c r="T794" s="1"/>
  <c r="V793"/>
  <c r="W792" s="1"/>
  <c r="X792" s="1"/>
  <c r="Z792" s="1"/>
  <c r="O794"/>
  <c r="L794"/>
  <c r="M795" l="1"/>
  <c r="N795" s="1"/>
  <c r="T795" s="1"/>
  <c r="V794"/>
  <c r="W793" s="1"/>
  <c r="X793" s="1"/>
  <c r="Z793" s="1"/>
  <c r="O795"/>
  <c r="H797"/>
  <c r="J795"/>
  <c r="G796"/>
  <c r="L795"/>
  <c r="J796" l="1"/>
  <c r="G797"/>
  <c r="H798"/>
  <c r="M796"/>
  <c r="N796" s="1"/>
  <c r="T796" s="1"/>
  <c r="V795"/>
  <c r="W794" s="1"/>
  <c r="O796"/>
  <c r="L796"/>
  <c r="X794"/>
  <c r="Z794" s="1"/>
  <c r="M797" l="1"/>
  <c r="N797" s="1"/>
  <c r="T797" s="1"/>
  <c r="V796"/>
  <c r="W795" s="1"/>
  <c r="X795" s="1"/>
  <c r="Z795" s="1"/>
  <c r="O797"/>
  <c r="H799"/>
  <c r="J797"/>
  <c r="G798"/>
  <c r="L797"/>
  <c r="J798" l="1"/>
  <c r="G799"/>
  <c r="H800"/>
  <c r="M798"/>
  <c r="N798" s="1"/>
  <c r="T798" s="1"/>
  <c r="V797"/>
  <c r="W796" s="1"/>
  <c r="O798"/>
  <c r="L798"/>
  <c r="X796"/>
  <c r="Z796" s="1"/>
  <c r="M799" l="1"/>
  <c r="N799" s="1"/>
  <c r="T799" s="1"/>
  <c r="V798"/>
  <c r="W797" s="1"/>
  <c r="X797" s="1"/>
  <c r="Z797" s="1"/>
  <c r="O799"/>
  <c r="H801"/>
  <c r="J799"/>
  <c r="G800"/>
  <c r="L799"/>
  <c r="J800" l="1"/>
  <c r="G801"/>
  <c r="M800"/>
  <c r="V799"/>
  <c r="W798" s="1"/>
  <c r="X798" s="1"/>
  <c r="Z798" s="1"/>
  <c r="O800"/>
  <c r="H802"/>
  <c r="L800"/>
  <c r="L802" l="1"/>
  <c r="H803"/>
  <c r="M801"/>
  <c r="V800"/>
  <c r="W799" s="1"/>
  <c r="O801"/>
  <c r="J801"/>
  <c r="G802"/>
  <c r="X799"/>
  <c r="Z799" s="1"/>
  <c r="L801"/>
  <c r="N800"/>
  <c r="T800" s="1"/>
  <c r="L803" l="1"/>
  <c r="H804"/>
  <c r="O802"/>
  <c r="V801"/>
  <c r="W800" s="1"/>
  <c r="X800" s="1"/>
  <c r="Z800" s="1"/>
  <c r="M802"/>
  <c r="N802" s="1"/>
  <c r="T802" s="1"/>
  <c r="J802"/>
  <c r="G803"/>
  <c r="N801"/>
  <c r="T801" s="1"/>
  <c r="L804" l="1"/>
  <c r="H805"/>
  <c r="O803"/>
  <c r="M803"/>
  <c r="N803" s="1"/>
  <c r="T803" s="1"/>
  <c r="V802"/>
  <c r="W801" s="1"/>
  <c r="X801" s="1"/>
  <c r="Z801" s="1"/>
  <c r="J803"/>
  <c r="G804"/>
  <c r="L805" l="1"/>
  <c r="H806"/>
  <c r="J804"/>
  <c r="G805"/>
  <c r="X802"/>
  <c r="Z802" s="1"/>
  <c r="O804"/>
  <c r="V803"/>
  <c r="W802" s="1"/>
  <c r="M804"/>
  <c r="N804" s="1"/>
  <c r="T804" s="1"/>
  <c r="L806" l="1"/>
  <c r="H807"/>
  <c r="J805"/>
  <c r="G806"/>
  <c r="O805"/>
  <c r="M805"/>
  <c r="N805" s="1"/>
  <c r="T805" s="1"/>
  <c r="V804"/>
  <c r="W803" s="1"/>
  <c r="X803" s="1"/>
  <c r="Z803" s="1"/>
  <c r="J806" l="1"/>
  <c r="G807"/>
  <c r="H808"/>
  <c r="O806"/>
  <c r="V805"/>
  <c r="W804" s="1"/>
  <c r="X804" s="1"/>
  <c r="Z804" s="1"/>
  <c r="M806"/>
  <c r="O807" l="1"/>
  <c r="M807"/>
  <c r="V806"/>
  <c r="W805" s="1"/>
  <c r="X805" s="1"/>
  <c r="Z805" s="1"/>
  <c r="J807"/>
  <c r="G808"/>
  <c r="H809"/>
  <c r="N806"/>
  <c r="T806" s="1"/>
  <c r="L807"/>
  <c r="O808" l="1"/>
  <c r="M808"/>
  <c r="V807"/>
  <c r="W806" s="1"/>
  <c r="X806" s="1"/>
  <c r="Z806" s="1"/>
  <c r="J808"/>
  <c r="G809"/>
  <c r="H810"/>
  <c r="L808"/>
  <c r="N807"/>
  <c r="T807" s="1"/>
  <c r="O809" l="1"/>
  <c r="M809"/>
  <c r="V808"/>
  <c r="W807" s="1"/>
  <c r="X807" s="1"/>
  <c r="Z807" s="1"/>
  <c r="J809"/>
  <c r="G810"/>
  <c r="H811"/>
  <c r="L809"/>
  <c r="N808"/>
  <c r="T808" s="1"/>
  <c r="O810" l="1"/>
  <c r="M810"/>
  <c r="V809"/>
  <c r="W808" s="1"/>
  <c r="X808" s="1"/>
  <c r="Z808" s="1"/>
  <c r="J810"/>
  <c r="G811"/>
  <c r="H812"/>
  <c r="L810"/>
  <c r="N809"/>
  <c r="T809" s="1"/>
  <c r="O811" l="1"/>
  <c r="M811"/>
  <c r="V810"/>
  <c r="W809" s="1"/>
  <c r="X809" s="1"/>
  <c r="Z809" s="1"/>
  <c r="J811"/>
  <c r="G812"/>
  <c r="H813"/>
  <c r="L811"/>
  <c r="N810"/>
  <c r="T810" s="1"/>
  <c r="J812" l="1"/>
  <c r="G813"/>
  <c r="H814"/>
  <c r="L812"/>
  <c r="O812"/>
  <c r="V811"/>
  <c r="W810" s="1"/>
  <c r="X810" s="1"/>
  <c r="Z810" s="1"/>
  <c r="M812"/>
  <c r="N812" s="1"/>
  <c r="T812" s="1"/>
  <c r="N811"/>
  <c r="T811" s="1"/>
  <c r="O813" l="1"/>
  <c r="M813"/>
  <c r="N813" s="1"/>
  <c r="T813" s="1"/>
  <c r="V812"/>
  <c r="W811" s="1"/>
  <c r="L814"/>
  <c r="H815"/>
  <c r="J813"/>
  <c r="G814"/>
  <c r="X811"/>
  <c r="Z811" s="1"/>
  <c r="L813"/>
  <c r="L815" l="1"/>
  <c r="H816"/>
  <c r="O814"/>
  <c r="V813"/>
  <c r="W812" s="1"/>
  <c r="X812" s="1"/>
  <c r="Z812" s="1"/>
  <c r="M814"/>
  <c r="N814" s="1"/>
  <c r="T814" s="1"/>
  <c r="J814"/>
  <c r="G815"/>
  <c r="L816" l="1"/>
  <c r="H817"/>
  <c r="O815"/>
  <c r="M815"/>
  <c r="N815" s="1"/>
  <c r="T815" s="1"/>
  <c r="V814"/>
  <c r="W813" s="1"/>
  <c r="J815"/>
  <c r="G816"/>
  <c r="X813"/>
  <c r="Z813" s="1"/>
  <c r="L817" l="1"/>
  <c r="H818"/>
  <c r="O816"/>
  <c r="M816"/>
  <c r="N816" s="1"/>
  <c r="T816" s="1"/>
  <c r="V815"/>
  <c r="W814" s="1"/>
  <c r="J816"/>
  <c r="G817"/>
  <c r="X814"/>
  <c r="Z814" s="1"/>
  <c r="L818" l="1"/>
  <c r="H819"/>
  <c r="J817"/>
  <c r="G818"/>
  <c r="O817"/>
  <c r="M817"/>
  <c r="V816"/>
  <c r="W815" s="1"/>
  <c r="X815" s="1"/>
  <c r="Z815" s="1"/>
  <c r="L819" l="1"/>
  <c r="H820"/>
  <c r="J818"/>
  <c r="G819"/>
  <c r="X816"/>
  <c r="Z816" s="1"/>
  <c r="N817"/>
  <c r="T817" s="1"/>
  <c r="O818"/>
  <c r="M818"/>
  <c r="N818" s="1"/>
  <c r="T818" s="1"/>
  <c r="V817"/>
  <c r="W816" s="1"/>
  <c r="L820" l="1"/>
  <c r="H821"/>
  <c r="J819"/>
  <c r="G820"/>
  <c r="O819"/>
  <c r="M819"/>
  <c r="V818"/>
  <c r="W817" s="1"/>
  <c r="X817" s="1"/>
  <c r="Z817" s="1"/>
  <c r="L821" l="1"/>
  <c r="H822"/>
  <c r="J820"/>
  <c r="G821"/>
  <c r="N819"/>
  <c r="T819" s="1"/>
  <c r="O820"/>
  <c r="V819"/>
  <c r="W818" s="1"/>
  <c r="X818" s="1"/>
  <c r="Z818" s="1"/>
  <c r="M820"/>
  <c r="N820" s="1"/>
  <c r="T820" s="1"/>
  <c r="L822" l="1"/>
  <c r="H823"/>
  <c r="J821"/>
  <c r="G822"/>
  <c r="O821"/>
  <c r="M821"/>
  <c r="V820"/>
  <c r="W819" s="1"/>
  <c r="X819" s="1"/>
  <c r="Z819" s="1"/>
  <c r="L823" l="1"/>
  <c r="H824"/>
  <c r="J822"/>
  <c r="G823"/>
  <c r="N821"/>
  <c r="T821" s="1"/>
  <c r="O822"/>
  <c r="V821"/>
  <c r="W820" s="1"/>
  <c r="X820" s="1"/>
  <c r="Z820" s="1"/>
  <c r="M822"/>
  <c r="N822" s="1"/>
  <c r="T822" s="1"/>
  <c r="L824" l="1"/>
  <c r="H825"/>
  <c r="J823"/>
  <c r="G824"/>
  <c r="O823"/>
  <c r="M823"/>
  <c r="V822"/>
  <c r="W821" s="1"/>
  <c r="X821" s="1"/>
  <c r="Z821" s="1"/>
  <c r="L825" l="1"/>
  <c r="H826"/>
  <c r="J824"/>
  <c r="G825"/>
  <c r="X822"/>
  <c r="Z822" s="1"/>
  <c r="N823"/>
  <c r="T823" s="1"/>
  <c r="O824"/>
  <c r="M824"/>
  <c r="N824" s="1"/>
  <c r="T824" s="1"/>
  <c r="V823"/>
  <c r="W822" s="1"/>
  <c r="L826" l="1"/>
  <c r="H827"/>
  <c r="J825"/>
  <c r="G826"/>
  <c r="O825"/>
  <c r="M825"/>
  <c r="V824"/>
  <c r="W823" s="1"/>
  <c r="X823" s="1"/>
  <c r="Z823" s="1"/>
  <c r="L827" l="1"/>
  <c r="H828"/>
  <c r="J826"/>
  <c r="G827"/>
  <c r="X824"/>
  <c r="Z824" s="1"/>
  <c r="N825"/>
  <c r="T825" s="1"/>
  <c r="O826"/>
  <c r="M826"/>
  <c r="N826" s="1"/>
  <c r="T826" s="1"/>
  <c r="V825"/>
  <c r="W824" s="1"/>
  <c r="L828" l="1"/>
  <c r="H829"/>
  <c r="J827"/>
  <c r="G828"/>
  <c r="O827"/>
  <c r="M827"/>
  <c r="V826"/>
  <c r="W825" s="1"/>
  <c r="X825" s="1"/>
  <c r="Z825" s="1"/>
  <c r="L829" l="1"/>
  <c r="H830"/>
  <c r="J828"/>
  <c r="G829"/>
  <c r="N827"/>
  <c r="T827" s="1"/>
  <c r="O828"/>
  <c r="V827"/>
  <c r="W826" s="1"/>
  <c r="X826" s="1"/>
  <c r="Z826" s="1"/>
  <c r="M828"/>
  <c r="N828" s="1"/>
  <c r="T828" s="1"/>
  <c r="L830" l="1"/>
  <c r="H831"/>
  <c r="J829"/>
  <c r="G830"/>
  <c r="O829"/>
  <c r="M829"/>
  <c r="V828"/>
  <c r="W827" s="1"/>
  <c r="X827" s="1"/>
  <c r="Z827" s="1"/>
  <c r="L831" l="1"/>
  <c r="H832"/>
  <c r="J830"/>
  <c r="G831"/>
  <c r="N829"/>
  <c r="T829" s="1"/>
  <c r="O830"/>
  <c r="V829"/>
  <c r="W828" s="1"/>
  <c r="X828" s="1"/>
  <c r="Z828" s="1"/>
  <c r="M830"/>
  <c r="N830" s="1"/>
  <c r="T830" s="1"/>
  <c r="L832" l="1"/>
  <c r="H833"/>
  <c r="O831"/>
  <c r="M831"/>
  <c r="N831" s="1"/>
  <c r="T831" s="1"/>
  <c r="V830"/>
  <c r="W829" s="1"/>
  <c r="J831"/>
  <c r="G832"/>
  <c r="X829"/>
  <c r="Z829" s="1"/>
  <c r="L833" l="1"/>
  <c r="H834"/>
  <c r="O832"/>
  <c r="M832"/>
  <c r="N832" s="1"/>
  <c r="T832" s="1"/>
  <c r="V831"/>
  <c r="W830" s="1"/>
  <c r="J832"/>
  <c r="G833"/>
  <c r="X830"/>
  <c r="Z830" s="1"/>
  <c r="J833" l="1"/>
  <c r="G834"/>
  <c r="L834"/>
  <c r="H835"/>
  <c r="O833"/>
  <c r="M833"/>
  <c r="N833" s="1"/>
  <c r="T833" s="1"/>
  <c r="V832"/>
  <c r="W831" s="1"/>
  <c r="X831" s="1"/>
  <c r="Z831" s="1"/>
  <c r="J834" l="1"/>
  <c r="G835"/>
  <c r="H836"/>
  <c r="O834"/>
  <c r="M834"/>
  <c r="V833"/>
  <c r="W832" s="1"/>
  <c r="X832"/>
  <c r="Z832" s="1"/>
  <c r="J835" l="1"/>
  <c r="G836"/>
  <c r="H837"/>
  <c r="O835"/>
  <c r="M835"/>
  <c r="V834"/>
  <c r="W833" s="1"/>
  <c r="X833" s="1"/>
  <c r="Z833" s="1"/>
  <c r="N834"/>
  <c r="T834" s="1"/>
  <c r="L835"/>
  <c r="O836" l="1"/>
  <c r="V835"/>
  <c r="W834" s="1"/>
  <c r="X834" s="1"/>
  <c r="Z834" s="1"/>
  <c r="M836"/>
  <c r="J836"/>
  <c r="G837"/>
  <c r="H838"/>
  <c r="N835"/>
  <c r="T835" s="1"/>
  <c r="L836"/>
  <c r="O837" l="1"/>
  <c r="M837"/>
  <c r="V836"/>
  <c r="W835" s="1"/>
  <c r="X835" s="1"/>
  <c r="Z835" s="1"/>
  <c r="J837"/>
  <c r="G838"/>
  <c r="H839"/>
  <c r="L837"/>
  <c r="N836"/>
  <c r="T836" s="1"/>
  <c r="J838" l="1"/>
  <c r="G839"/>
  <c r="H840"/>
  <c r="O838"/>
  <c r="V837"/>
  <c r="W836" s="1"/>
  <c r="X836" s="1"/>
  <c r="Z836" s="1"/>
  <c r="M838"/>
  <c r="L838"/>
  <c r="N837"/>
  <c r="T837" s="1"/>
  <c r="J839" l="1"/>
  <c r="G840"/>
  <c r="H841"/>
  <c r="N838"/>
  <c r="T838" s="1"/>
  <c r="O839"/>
  <c r="M839"/>
  <c r="V838"/>
  <c r="W837" s="1"/>
  <c r="X837" s="1"/>
  <c r="Z837" s="1"/>
  <c r="L839"/>
  <c r="O840" l="1"/>
  <c r="M840"/>
  <c r="V839"/>
  <c r="W838" s="1"/>
  <c r="X838" s="1"/>
  <c r="Z838" s="1"/>
  <c r="J840"/>
  <c r="G841"/>
  <c r="H842"/>
  <c r="N839"/>
  <c r="T839" s="1"/>
  <c r="L840"/>
  <c r="J841" l="1"/>
  <c r="G842"/>
  <c r="L842"/>
  <c r="H843"/>
  <c r="O841"/>
  <c r="M841"/>
  <c r="N841" s="1"/>
  <c r="T841" s="1"/>
  <c r="V840"/>
  <c r="W839" s="1"/>
  <c r="X839" s="1"/>
  <c r="Z839" s="1"/>
  <c r="L841"/>
  <c r="N840"/>
  <c r="T840" s="1"/>
  <c r="L843" l="1"/>
  <c r="H844"/>
  <c r="J842"/>
  <c r="G843"/>
  <c r="O842"/>
  <c r="M842"/>
  <c r="V841"/>
  <c r="W840" s="1"/>
  <c r="X840"/>
  <c r="Z840" s="1"/>
  <c r="H845" l="1"/>
  <c r="J843"/>
  <c r="G844"/>
  <c r="N842"/>
  <c r="T842" s="1"/>
  <c r="O843"/>
  <c r="M843"/>
  <c r="N843" s="1"/>
  <c r="T843" s="1"/>
  <c r="V842"/>
  <c r="W841" s="1"/>
  <c r="X841" s="1"/>
  <c r="Z841" s="1"/>
  <c r="L845" l="1"/>
  <c r="H846"/>
  <c r="J844"/>
  <c r="G845"/>
  <c r="O844"/>
  <c r="V843"/>
  <c r="W842" s="1"/>
  <c r="M844"/>
  <c r="N844" s="1"/>
  <c r="T844" s="1"/>
  <c r="L844"/>
  <c r="X842"/>
  <c r="Z842" s="1"/>
  <c r="J845" l="1"/>
  <c r="G846"/>
  <c r="H847"/>
  <c r="O845"/>
  <c r="M845"/>
  <c r="V844"/>
  <c r="W843" s="1"/>
  <c r="X843" s="1"/>
  <c r="Z843" s="1"/>
  <c r="J846" l="1"/>
  <c r="G847"/>
  <c r="H848"/>
  <c r="O846"/>
  <c r="V845"/>
  <c r="W844" s="1"/>
  <c r="X844" s="1"/>
  <c r="Z844" s="1"/>
  <c r="M846"/>
  <c r="N845"/>
  <c r="T845" s="1"/>
  <c r="L846"/>
  <c r="J847" l="1"/>
  <c r="G848"/>
  <c r="H849"/>
  <c r="N846"/>
  <c r="T846" s="1"/>
  <c r="O847"/>
  <c r="M847"/>
  <c r="V846"/>
  <c r="W845" s="1"/>
  <c r="X845" s="1"/>
  <c r="Z845" s="1"/>
  <c r="L847"/>
  <c r="O848" l="1"/>
  <c r="M848"/>
  <c r="V847"/>
  <c r="W846" s="1"/>
  <c r="J848"/>
  <c r="G849"/>
  <c r="H850"/>
  <c r="N847"/>
  <c r="T847" s="1"/>
  <c r="X846"/>
  <c r="Z846" s="1"/>
  <c r="L848"/>
  <c r="J849" l="1"/>
  <c r="G850"/>
  <c r="H851"/>
  <c r="L849"/>
  <c r="O849"/>
  <c r="M849"/>
  <c r="V848"/>
  <c r="W847" s="1"/>
  <c r="X847" s="1"/>
  <c r="Z847" s="1"/>
  <c r="N848"/>
  <c r="T848" s="1"/>
  <c r="H852" l="1"/>
  <c r="N849"/>
  <c r="T849" s="1"/>
  <c r="O850"/>
  <c r="V849"/>
  <c r="W848" s="1"/>
  <c r="X848" s="1"/>
  <c r="Z848" s="1"/>
  <c r="M850"/>
  <c r="N850" s="1"/>
  <c r="T850" s="1"/>
  <c r="J850"/>
  <c r="G851"/>
  <c r="L850"/>
  <c r="J851" l="1"/>
  <c r="G852"/>
  <c r="H853"/>
  <c r="O851"/>
  <c r="M851"/>
  <c r="V850"/>
  <c r="W849" s="1"/>
  <c r="X849" s="1"/>
  <c r="Z849" s="1"/>
  <c r="L851"/>
  <c r="J852" l="1"/>
  <c r="G853"/>
  <c r="H854"/>
  <c r="O852"/>
  <c r="M852"/>
  <c r="V851"/>
  <c r="W850" s="1"/>
  <c r="X850" s="1"/>
  <c r="Z850" s="1"/>
  <c r="N851"/>
  <c r="T851" s="1"/>
  <c r="L852"/>
  <c r="O853" l="1"/>
  <c r="M853"/>
  <c r="V852"/>
  <c r="W851" s="1"/>
  <c r="X851" s="1"/>
  <c r="Z851" s="1"/>
  <c r="J853"/>
  <c r="G854"/>
  <c r="H855"/>
  <c r="N852"/>
  <c r="T852" s="1"/>
  <c r="L853"/>
  <c r="J854" l="1"/>
  <c r="G855"/>
  <c r="H856"/>
  <c r="L854"/>
  <c r="O854"/>
  <c r="M854"/>
  <c r="V853"/>
  <c r="W852" s="1"/>
  <c r="X852" s="1"/>
  <c r="Z852" s="1"/>
  <c r="N853"/>
  <c r="T853" s="1"/>
  <c r="O855" l="1"/>
  <c r="M855"/>
  <c r="V854"/>
  <c r="W853" s="1"/>
  <c r="J855"/>
  <c r="G856"/>
  <c r="H857"/>
  <c r="X853"/>
  <c r="Z853" s="1"/>
  <c r="N854"/>
  <c r="T854" s="1"/>
  <c r="L855"/>
  <c r="O856" l="1"/>
  <c r="V855"/>
  <c r="W854" s="1"/>
  <c r="X854" s="1"/>
  <c r="Z854" s="1"/>
  <c r="M856"/>
  <c r="J856"/>
  <c r="G857"/>
  <c r="H858"/>
  <c r="L856"/>
  <c r="N855"/>
  <c r="T855" s="1"/>
  <c r="O857" l="1"/>
  <c r="M857"/>
  <c r="V856"/>
  <c r="W855" s="1"/>
  <c r="X855" s="1"/>
  <c r="Z855" s="1"/>
  <c r="J857"/>
  <c r="G858"/>
  <c r="H859"/>
  <c r="L857"/>
  <c r="N856"/>
  <c r="T856" s="1"/>
  <c r="O858" l="1"/>
  <c r="V857"/>
  <c r="W856" s="1"/>
  <c r="X856" s="1"/>
  <c r="Z856" s="1"/>
  <c r="M858"/>
  <c r="J858"/>
  <c r="G859"/>
  <c r="H860"/>
  <c r="L858"/>
  <c r="N857"/>
  <c r="T857" s="1"/>
  <c r="O859" l="1"/>
  <c r="M859"/>
  <c r="V858"/>
  <c r="W857" s="1"/>
  <c r="X857" s="1"/>
  <c r="Z857" s="1"/>
  <c r="J859"/>
  <c r="G860"/>
  <c r="H861"/>
  <c r="L859"/>
  <c r="N858"/>
  <c r="T858" s="1"/>
  <c r="O860" l="1"/>
  <c r="M860"/>
  <c r="V859"/>
  <c r="W858" s="1"/>
  <c r="X858" s="1"/>
  <c r="Z858" s="1"/>
  <c r="J860"/>
  <c r="G861"/>
  <c r="H862"/>
  <c r="L860"/>
  <c r="N859"/>
  <c r="T859" s="1"/>
  <c r="O861" l="1"/>
  <c r="M861"/>
  <c r="V860"/>
  <c r="W859" s="1"/>
  <c r="X859" s="1"/>
  <c r="Z859" s="1"/>
  <c r="J861"/>
  <c r="G862"/>
  <c r="H863"/>
  <c r="L861"/>
  <c r="N860"/>
  <c r="T860" s="1"/>
  <c r="O862" l="1"/>
  <c r="M862"/>
  <c r="V861"/>
  <c r="W860" s="1"/>
  <c r="X860" s="1"/>
  <c r="Z860" s="1"/>
  <c r="J862"/>
  <c r="G863"/>
  <c r="H864"/>
  <c r="L862"/>
  <c r="N861"/>
  <c r="T861" s="1"/>
  <c r="O863" l="1"/>
  <c r="M863"/>
  <c r="V862"/>
  <c r="W861" s="1"/>
  <c r="X861" s="1"/>
  <c r="Z861" s="1"/>
  <c r="J863"/>
  <c r="G864"/>
  <c r="H865"/>
  <c r="L863"/>
  <c r="N862"/>
  <c r="T862" s="1"/>
  <c r="O864" l="1"/>
  <c r="V863"/>
  <c r="W862" s="1"/>
  <c r="X862" s="1"/>
  <c r="Z862" s="1"/>
  <c r="M864"/>
  <c r="J864"/>
  <c r="G865"/>
  <c r="H866"/>
  <c r="L864"/>
  <c r="N863"/>
  <c r="T863" s="1"/>
  <c r="O865" l="1"/>
  <c r="M865"/>
  <c r="V864"/>
  <c r="W863" s="1"/>
  <c r="X863" s="1"/>
  <c r="Z863" s="1"/>
  <c r="J865"/>
  <c r="G866"/>
  <c r="H867"/>
  <c r="L865"/>
  <c r="N864"/>
  <c r="T864" s="1"/>
  <c r="L867" l="1"/>
  <c r="H868"/>
  <c r="J866"/>
  <c r="G867"/>
  <c r="X864"/>
  <c r="Z864" s="1"/>
  <c r="O866"/>
  <c r="V865"/>
  <c r="W864" s="1"/>
  <c r="M866"/>
  <c r="N866" s="1"/>
  <c r="T866" s="1"/>
  <c r="L866"/>
  <c r="N865"/>
  <c r="T865" s="1"/>
  <c r="L868" l="1"/>
  <c r="H869"/>
  <c r="J867"/>
  <c r="G868"/>
  <c r="O867"/>
  <c r="M867"/>
  <c r="N867" s="1"/>
  <c r="T867" s="1"/>
  <c r="V866"/>
  <c r="W865" s="1"/>
  <c r="X865" s="1"/>
  <c r="Z865" s="1"/>
  <c r="J868" l="1"/>
  <c r="G869"/>
  <c r="H870"/>
  <c r="O868"/>
  <c r="M868"/>
  <c r="V867"/>
  <c r="W866" s="1"/>
  <c r="X866" s="1"/>
  <c r="Z866" s="1"/>
  <c r="O869" l="1"/>
  <c r="M869"/>
  <c r="V868"/>
  <c r="W867" s="1"/>
  <c r="X867" s="1"/>
  <c r="Z867" s="1"/>
  <c r="J869"/>
  <c r="G870"/>
  <c r="H871"/>
  <c r="N868"/>
  <c r="T868" s="1"/>
  <c r="L869"/>
  <c r="J870" l="1"/>
  <c r="G871"/>
  <c r="H872"/>
  <c r="L870"/>
  <c r="O870"/>
  <c r="M870"/>
  <c r="V869"/>
  <c r="W868" s="1"/>
  <c r="X868" s="1"/>
  <c r="Z868" s="1"/>
  <c r="N869"/>
  <c r="T869" s="1"/>
  <c r="O871" l="1"/>
  <c r="M871"/>
  <c r="V870"/>
  <c r="W869" s="1"/>
  <c r="J871"/>
  <c r="G872"/>
  <c r="H873"/>
  <c r="N870"/>
  <c r="T870" s="1"/>
  <c r="X869"/>
  <c r="Z869" s="1"/>
  <c r="L871"/>
  <c r="J872" l="1"/>
  <c r="G873"/>
  <c r="H874"/>
  <c r="L872"/>
  <c r="O872"/>
  <c r="V871"/>
  <c r="W870" s="1"/>
  <c r="X870" s="1"/>
  <c r="Z870" s="1"/>
  <c r="M872"/>
  <c r="N872" s="1"/>
  <c r="T872" s="1"/>
  <c r="N871"/>
  <c r="T871" s="1"/>
  <c r="O873" l="1"/>
  <c r="M873"/>
  <c r="V872"/>
  <c r="W871" s="1"/>
  <c r="X871" s="1"/>
  <c r="Z871" s="1"/>
  <c r="J873"/>
  <c r="G874"/>
  <c r="H875"/>
  <c r="L873"/>
  <c r="J874" l="1"/>
  <c r="G875"/>
  <c r="H876"/>
  <c r="L874"/>
  <c r="O874"/>
  <c r="V873"/>
  <c r="W872" s="1"/>
  <c r="X872" s="1"/>
  <c r="Z872" s="1"/>
  <c r="M874"/>
  <c r="N874" s="1"/>
  <c r="T874" s="1"/>
  <c r="N873"/>
  <c r="T873" s="1"/>
  <c r="O875" l="1"/>
  <c r="M875"/>
  <c r="V874"/>
  <c r="W873" s="1"/>
  <c r="X873" s="1"/>
  <c r="Z873" s="1"/>
  <c r="J875"/>
  <c r="G876"/>
  <c r="H877"/>
  <c r="L875"/>
  <c r="J876" l="1"/>
  <c r="G877"/>
  <c r="H878"/>
  <c r="L876"/>
  <c r="O876"/>
  <c r="M876"/>
  <c r="V875"/>
  <c r="W874" s="1"/>
  <c r="X874" s="1"/>
  <c r="Z874" s="1"/>
  <c r="N875"/>
  <c r="T875" s="1"/>
  <c r="O877" l="1"/>
  <c r="M877"/>
  <c r="V876"/>
  <c r="W875" s="1"/>
  <c r="J877"/>
  <c r="G878"/>
  <c r="H879"/>
  <c r="N876"/>
  <c r="T876" s="1"/>
  <c r="X875"/>
  <c r="Z875" s="1"/>
  <c r="L877"/>
  <c r="J878" l="1"/>
  <c r="G879"/>
  <c r="H880"/>
  <c r="L878"/>
  <c r="O878"/>
  <c r="M878"/>
  <c r="V877"/>
  <c r="W876" s="1"/>
  <c r="X876" s="1"/>
  <c r="Z876" s="1"/>
  <c r="N877"/>
  <c r="T877" s="1"/>
  <c r="O879" l="1"/>
  <c r="M879"/>
  <c r="V878"/>
  <c r="W877" s="1"/>
  <c r="J879"/>
  <c r="G880"/>
  <c r="H881"/>
  <c r="N878"/>
  <c r="T878" s="1"/>
  <c r="X877"/>
  <c r="Z877" s="1"/>
  <c r="L879"/>
  <c r="O880" l="1"/>
  <c r="V879"/>
  <c r="W878" s="1"/>
  <c r="X878" s="1"/>
  <c r="Z878" s="1"/>
  <c r="M880"/>
  <c r="J880"/>
  <c r="G881"/>
  <c r="L881" s="1"/>
  <c r="H882"/>
  <c r="L880"/>
  <c r="N879"/>
  <c r="T879" s="1"/>
  <c r="H883" l="1"/>
  <c r="N880"/>
  <c r="T880" s="1"/>
  <c r="O881"/>
  <c r="M881"/>
  <c r="N881" s="1"/>
  <c r="T881" s="1"/>
  <c r="V880"/>
  <c r="W879" s="1"/>
  <c r="X879" s="1"/>
  <c r="Z879" s="1"/>
  <c r="J881"/>
  <c r="G882"/>
  <c r="O882" l="1"/>
  <c r="V881"/>
  <c r="W880" s="1"/>
  <c r="X880" s="1"/>
  <c r="Z880" s="1"/>
  <c r="M882"/>
  <c r="J882"/>
  <c r="G883"/>
  <c r="H884"/>
  <c r="L882"/>
  <c r="J883" l="1"/>
  <c r="G884"/>
  <c r="H885"/>
  <c r="L883"/>
  <c r="N882"/>
  <c r="T882" s="1"/>
  <c r="O883"/>
  <c r="M883"/>
  <c r="N883" s="1"/>
  <c r="T883" s="1"/>
  <c r="V882"/>
  <c r="W881" s="1"/>
  <c r="X881" s="1"/>
  <c r="Z881" s="1"/>
  <c r="O884" l="1"/>
  <c r="M884"/>
  <c r="V883"/>
  <c r="W882" s="1"/>
  <c r="J884"/>
  <c r="G885"/>
  <c r="H886"/>
  <c r="X882"/>
  <c r="Z882" s="1"/>
  <c r="L884"/>
  <c r="J885" l="1"/>
  <c r="G886"/>
  <c r="H887"/>
  <c r="L885"/>
  <c r="O885"/>
  <c r="M885"/>
  <c r="V884"/>
  <c r="W883" s="1"/>
  <c r="X883" s="1"/>
  <c r="Z883" s="1"/>
  <c r="N884"/>
  <c r="T884" s="1"/>
  <c r="O886" l="1"/>
  <c r="M886"/>
  <c r="V885"/>
  <c r="W884" s="1"/>
  <c r="J886"/>
  <c r="G887"/>
  <c r="H888"/>
  <c r="N885"/>
  <c r="T885" s="1"/>
  <c r="X884"/>
  <c r="Z884" s="1"/>
  <c r="L886"/>
  <c r="J887" l="1"/>
  <c r="G888"/>
  <c r="H889"/>
  <c r="L887"/>
  <c r="O887"/>
  <c r="M887"/>
  <c r="V886"/>
  <c r="W885" s="1"/>
  <c r="X885" s="1"/>
  <c r="Z885" s="1"/>
  <c r="N886"/>
  <c r="T886" s="1"/>
  <c r="O888" l="1"/>
  <c r="V887"/>
  <c r="W886" s="1"/>
  <c r="M888"/>
  <c r="J888"/>
  <c r="G889"/>
  <c r="H890"/>
  <c r="N887"/>
  <c r="T887" s="1"/>
  <c r="X886"/>
  <c r="Z886" s="1"/>
  <c r="L888"/>
  <c r="J889" l="1"/>
  <c r="G890"/>
  <c r="H891"/>
  <c r="N888"/>
  <c r="T888" s="1"/>
  <c r="O889"/>
  <c r="M889"/>
  <c r="V888"/>
  <c r="W887" s="1"/>
  <c r="X887" s="1"/>
  <c r="Z887" s="1"/>
  <c r="L889"/>
  <c r="O890" l="1"/>
  <c r="M890"/>
  <c r="N890" s="1"/>
  <c r="T890" s="1"/>
  <c r="V889"/>
  <c r="W888" s="1"/>
  <c r="H892"/>
  <c r="N889"/>
  <c r="T889" s="1"/>
  <c r="J890"/>
  <c r="G891"/>
  <c r="X888"/>
  <c r="Z888" s="1"/>
  <c r="L890"/>
  <c r="J891" l="1"/>
  <c r="G892"/>
  <c r="H893"/>
  <c r="O891"/>
  <c r="M891"/>
  <c r="V890"/>
  <c r="W889" s="1"/>
  <c r="X889" s="1"/>
  <c r="Z889" s="1"/>
  <c r="L891"/>
  <c r="O892" l="1"/>
  <c r="V891"/>
  <c r="W890" s="1"/>
  <c r="X890" s="1"/>
  <c r="Z890" s="1"/>
  <c r="M892"/>
  <c r="J892"/>
  <c r="G893"/>
  <c r="H894"/>
  <c r="N891"/>
  <c r="T891" s="1"/>
  <c r="L892"/>
  <c r="J893" l="1"/>
  <c r="G894"/>
  <c r="H895"/>
  <c r="L893"/>
  <c r="N892"/>
  <c r="T892" s="1"/>
  <c r="O893"/>
  <c r="M893"/>
  <c r="N893" s="1"/>
  <c r="T893" s="1"/>
  <c r="V892"/>
  <c r="W891" s="1"/>
  <c r="X891" s="1"/>
  <c r="Z891" s="1"/>
  <c r="H896" l="1"/>
  <c r="O894"/>
  <c r="V893"/>
  <c r="W892" s="1"/>
  <c r="X892" s="1"/>
  <c r="Z892" s="1"/>
  <c r="M894"/>
  <c r="N894" s="1"/>
  <c r="T894" s="1"/>
  <c r="J894"/>
  <c r="G895"/>
  <c r="L894"/>
  <c r="J895" l="1"/>
  <c r="G896"/>
  <c r="H897"/>
  <c r="O895"/>
  <c r="M895"/>
  <c r="N895" s="1"/>
  <c r="T895" s="1"/>
  <c r="V894"/>
  <c r="W893" s="1"/>
  <c r="X893" s="1"/>
  <c r="Z893" s="1"/>
  <c r="L895"/>
  <c r="O896" l="1"/>
  <c r="M896"/>
  <c r="V895"/>
  <c r="W894" s="1"/>
  <c r="X894" s="1"/>
  <c r="Z894" s="1"/>
  <c r="J896"/>
  <c r="G897"/>
  <c r="H898"/>
  <c r="L896"/>
  <c r="Z895" l="1"/>
  <c r="J897"/>
  <c r="G898"/>
  <c r="H899"/>
  <c r="L897"/>
  <c r="O897"/>
  <c r="M897"/>
  <c r="N897" s="1"/>
  <c r="T897" s="1"/>
  <c r="V896"/>
  <c r="W895" s="1"/>
  <c r="X895" s="1"/>
  <c r="N896"/>
  <c r="T896" s="1"/>
  <c r="L899" l="1"/>
  <c r="H900"/>
  <c r="O898"/>
  <c r="M898"/>
  <c r="N898" s="1"/>
  <c r="T898" s="1"/>
  <c r="V897"/>
  <c r="W896" s="1"/>
  <c r="J898"/>
  <c r="G899"/>
  <c r="X896"/>
  <c r="Z896" s="1"/>
  <c r="L898"/>
  <c r="L900" l="1"/>
  <c r="H901"/>
  <c r="O899"/>
  <c r="M899"/>
  <c r="N899" s="1"/>
  <c r="T899" s="1"/>
  <c r="V898"/>
  <c r="W897" s="1"/>
  <c r="J899"/>
  <c r="G900"/>
  <c r="X897"/>
  <c r="Z897" s="1"/>
  <c r="L901" l="1"/>
  <c r="H902"/>
  <c r="O900"/>
  <c r="V899"/>
  <c r="W898" s="1"/>
  <c r="M900"/>
  <c r="N900" s="1"/>
  <c r="T900" s="1"/>
  <c r="J900"/>
  <c r="G901"/>
  <c r="X898"/>
  <c r="Z898" s="1"/>
  <c r="L902" l="1"/>
  <c r="H903"/>
  <c r="O901"/>
  <c r="M901"/>
  <c r="N901" s="1"/>
  <c r="T901" s="1"/>
  <c r="V900"/>
  <c r="W899" s="1"/>
  <c r="J901"/>
  <c r="G902"/>
  <c r="X899"/>
  <c r="Z899" s="1"/>
  <c r="O902" l="1"/>
  <c r="V901"/>
  <c r="W900" s="1"/>
  <c r="X900" s="1"/>
  <c r="Z900" s="1"/>
  <c r="M902"/>
  <c r="J902"/>
  <c r="G903"/>
  <c r="H904"/>
  <c r="L904" l="1"/>
  <c r="H905"/>
  <c r="O903"/>
  <c r="M903"/>
  <c r="N903" s="1"/>
  <c r="T903" s="1"/>
  <c r="V902"/>
  <c r="W901" s="1"/>
  <c r="X901" s="1"/>
  <c r="Z901" s="1"/>
  <c r="J903"/>
  <c r="G904"/>
  <c r="L903"/>
  <c r="N902"/>
  <c r="T902" s="1"/>
  <c r="L905" l="1"/>
  <c r="H906"/>
  <c r="O904"/>
  <c r="M904"/>
  <c r="N904" s="1"/>
  <c r="T904" s="1"/>
  <c r="V903"/>
  <c r="W902" s="1"/>
  <c r="J904"/>
  <c r="G905"/>
  <c r="X902"/>
  <c r="Z902" s="1"/>
  <c r="L906" l="1"/>
  <c r="H907"/>
  <c r="O905"/>
  <c r="M905"/>
  <c r="N905" s="1"/>
  <c r="T905" s="1"/>
  <c r="V904"/>
  <c r="W903" s="1"/>
  <c r="J905"/>
  <c r="G906"/>
  <c r="X903"/>
  <c r="Z903" s="1"/>
  <c r="L907" l="1"/>
  <c r="H908"/>
  <c r="O906"/>
  <c r="M906"/>
  <c r="N906" s="1"/>
  <c r="T906" s="1"/>
  <c r="V905"/>
  <c r="W904" s="1"/>
  <c r="J906"/>
  <c r="G907"/>
  <c r="X904"/>
  <c r="Z904" s="1"/>
  <c r="L908" l="1"/>
  <c r="H909"/>
  <c r="O907"/>
  <c r="M907"/>
  <c r="N907" s="1"/>
  <c r="T907" s="1"/>
  <c r="V906"/>
  <c r="W905" s="1"/>
  <c r="J907"/>
  <c r="G908"/>
  <c r="X905"/>
  <c r="Z905" s="1"/>
  <c r="L909" l="1"/>
  <c r="H910"/>
  <c r="O908"/>
  <c r="V907"/>
  <c r="W906" s="1"/>
  <c r="X906" s="1"/>
  <c r="Z906" s="1"/>
  <c r="M908"/>
  <c r="N908" s="1"/>
  <c r="T908" s="1"/>
  <c r="J908"/>
  <c r="G909"/>
  <c r="L910" l="1"/>
  <c r="H911"/>
  <c r="O909"/>
  <c r="M909"/>
  <c r="N909" s="1"/>
  <c r="T909" s="1"/>
  <c r="V908"/>
  <c r="W907" s="1"/>
  <c r="J909"/>
  <c r="G910"/>
  <c r="X907"/>
  <c r="Z907" s="1"/>
  <c r="O910" l="1"/>
  <c r="V909"/>
  <c r="W908" s="1"/>
  <c r="X908" s="1"/>
  <c r="Z908" s="1"/>
  <c r="M910"/>
  <c r="J910"/>
  <c r="G911"/>
  <c r="H912"/>
  <c r="L912" l="1"/>
  <c r="H913"/>
  <c r="M911"/>
  <c r="N911" s="1"/>
  <c r="T911" s="1"/>
  <c r="O911"/>
  <c r="V910"/>
  <c r="W909" s="1"/>
  <c r="X909" s="1"/>
  <c r="Z909" s="1"/>
  <c r="J911"/>
  <c r="G912"/>
  <c r="N910"/>
  <c r="T910" s="1"/>
  <c r="L911"/>
  <c r="L913" l="1"/>
  <c r="H914"/>
  <c r="M912"/>
  <c r="O912"/>
  <c r="V911"/>
  <c r="W910" s="1"/>
  <c r="J912"/>
  <c r="G913"/>
  <c r="X910"/>
  <c r="Z910" s="1"/>
  <c r="L914" l="1"/>
  <c r="H915"/>
  <c r="J913"/>
  <c r="G914"/>
  <c r="N912"/>
  <c r="T912" s="1"/>
  <c r="X911"/>
  <c r="Z911" s="1"/>
  <c r="O913"/>
  <c r="V912"/>
  <c r="W911" s="1"/>
  <c r="M913"/>
  <c r="N913" s="1"/>
  <c r="T913" s="1"/>
  <c r="Z912" l="1"/>
  <c r="H916"/>
  <c r="J914"/>
  <c r="G915"/>
  <c r="O914"/>
  <c r="V913"/>
  <c r="W912" s="1"/>
  <c r="X912" s="1"/>
  <c r="M914"/>
  <c r="N914" s="1"/>
  <c r="T914" s="1"/>
  <c r="J915" l="1"/>
  <c r="G916"/>
  <c r="H917"/>
  <c r="M915"/>
  <c r="N915" s="1"/>
  <c r="T915" s="1"/>
  <c r="O915"/>
  <c r="V914"/>
  <c r="W913" s="1"/>
  <c r="L915"/>
  <c r="X913"/>
  <c r="Z913" s="1"/>
  <c r="J916" l="1"/>
  <c r="G917"/>
  <c r="M916"/>
  <c r="O916"/>
  <c r="V915"/>
  <c r="W914" s="1"/>
  <c r="X914" s="1"/>
  <c r="Z914" s="1"/>
  <c r="L916"/>
  <c r="H918"/>
  <c r="L918" l="1"/>
  <c r="H919"/>
  <c r="J917"/>
  <c r="G918"/>
  <c r="N916"/>
  <c r="T916" s="1"/>
  <c r="L917"/>
  <c r="O917"/>
  <c r="V916"/>
  <c r="W915" s="1"/>
  <c r="X915" s="1"/>
  <c r="Z915" s="1"/>
  <c r="M917"/>
  <c r="N917" s="1"/>
  <c r="T917" s="1"/>
  <c r="L919" l="1"/>
  <c r="H920"/>
  <c r="J918"/>
  <c r="G919"/>
  <c r="X916"/>
  <c r="Z916" s="1"/>
  <c r="O918"/>
  <c r="V917"/>
  <c r="W916" s="1"/>
  <c r="M918"/>
  <c r="N918" s="1"/>
  <c r="T918" s="1"/>
  <c r="J919" l="1"/>
  <c r="G920"/>
  <c r="H921"/>
  <c r="M919"/>
  <c r="N919" s="1"/>
  <c r="T919" s="1"/>
  <c r="V918"/>
  <c r="W917" s="1"/>
  <c r="X917" s="1"/>
  <c r="Z917" s="1"/>
  <c r="O919"/>
  <c r="M920" l="1"/>
  <c r="O920"/>
  <c r="V919"/>
  <c r="W918" s="1"/>
  <c r="X918" s="1"/>
  <c r="Z918" s="1"/>
  <c r="J920"/>
  <c r="G921"/>
  <c r="H922"/>
  <c r="L920"/>
  <c r="O921" l="1"/>
  <c r="V920"/>
  <c r="W919" s="1"/>
  <c r="X919" s="1"/>
  <c r="Z919" s="1"/>
  <c r="M921"/>
  <c r="J921"/>
  <c r="G922"/>
  <c r="H923"/>
  <c r="N920"/>
  <c r="T920" s="1"/>
  <c r="L921"/>
  <c r="H924" l="1"/>
  <c r="N921"/>
  <c r="T921" s="1"/>
  <c r="O922"/>
  <c r="V921"/>
  <c r="W920" s="1"/>
  <c r="X920" s="1"/>
  <c r="Z920" s="1"/>
  <c r="M922"/>
  <c r="J922"/>
  <c r="G923"/>
  <c r="L922"/>
  <c r="H925" l="1"/>
  <c r="M923"/>
  <c r="N923" s="1"/>
  <c r="T923" s="1"/>
  <c r="O923"/>
  <c r="V922"/>
  <c r="W921" s="1"/>
  <c r="X921" s="1"/>
  <c r="Z921" s="1"/>
  <c r="J923"/>
  <c r="G924"/>
  <c r="L924" s="1"/>
  <c r="L923"/>
  <c r="N922"/>
  <c r="T922" s="1"/>
  <c r="L925" l="1"/>
  <c r="H926"/>
  <c r="M924"/>
  <c r="O924"/>
  <c r="V923"/>
  <c r="W922" s="1"/>
  <c r="X922" s="1"/>
  <c r="Z922" s="1"/>
  <c r="J924"/>
  <c r="G925"/>
  <c r="L926" l="1"/>
  <c r="H927"/>
  <c r="O925"/>
  <c r="V924"/>
  <c r="W923" s="1"/>
  <c r="M925"/>
  <c r="N925" s="1"/>
  <c r="T925" s="1"/>
  <c r="J925"/>
  <c r="G926"/>
  <c r="X923"/>
  <c r="Z923" s="1"/>
  <c r="N924"/>
  <c r="T924" s="1"/>
  <c r="L927" l="1"/>
  <c r="H928"/>
  <c r="O926"/>
  <c r="V925"/>
  <c r="W924" s="1"/>
  <c r="X924" s="1"/>
  <c r="Z924" s="1"/>
  <c r="M926"/>
  <c r="N926" s="1"/>
  <c r="T926" s="1"/>
  <c r="J926"/>
  <c r="G927"/>
  <c r="M927" l="1"/>
  <c r="O927"/>
  <c r="V926"/>
  <c r="W925" s="1"/>
  <c r="X925" s="1"/>
  <c r="Z925" s="1"/>
  <c r="J927"/>
  <c r="G928"/>
  <c r="H929"/>
  <c r="Z926" l="1"/>
  <c r="J928"/>
  <c r="G929"/>
  <c r="H930"/>
  <c r="N927"/>
  <c r="T927" s="1"/>
  <c r="L928"/>
  <c r="M928"/>
  <c r="V927"/>
  <c r="W926" s="1"/>
  <c r="X926" s="1"/>
  <c r="O928"/>
  <c r="J929" l="1"/>
  <c r="G930"/>
  <c r="H931"/>
  <c r="O929"/>
  <c r="V928"/>
  <c r="W927" s="1"/>
  <c r="X927" s="1"/>
  <c r="Z927" s="1"/>
  <c r="M929"/>
  <c r="N929" s="1"/>
  <c r="T929" s="1"/>
  <c r="N928"/>
  <c r="T928" s="1"/>
  <c r="L929"/>
  <c r="J930" l="1"/>
  <c r="G931"/>
  <c r="H932"/>
  <c r="O930"/>
  <c r="V929"/>
  <c r="W928" s="1"/>
  <c r="M930"/>
  <c r="X928"/>
  <c r="Z928" s="1"/>
  <c r="L930"/>
  <c r="J931" l="1"/>
  <c r="G932"/>
  <c r="H933"/>
  <c r="N930"/>
  <c r="T930" s="1"/>
  <c r="M931"/>
  <c r="O931"/>
  <c r="V930"/>
  <c r="W929" s="1"/>
  <c r="X929" s="1"/>
  <c r="Z929" s="1"/>
  <c r="L931"/>
  <c r="Z930" l="1"/>
  <c r="H934"/>
  <c r="M932"/>
  <c r="O932"/>
  <c r="V931"/>
  <c r="W930" s="1"/>
  <c r="J932"/>
  <c r="G933"/>
  <c r="L933" s="1"/>
  <c r="N931"/>
  <c r="T931" s="1"/>
  <c r="X930"/>
  <c r="L932"/>
  <c r="H935" l="1"/>
  <c r="J933"/>
  <c r="G934"/>
  <c r="L934" s="1"/>
  <c r="O933"/>
  <c r="V932"/>
  <c r="W931" s="1"/>
  <c r="X931" s="1"/>
  <c r="Z931" s="1"/>
  <c r="M933"/>
  <c r="N933" s="1"/>
  <c r="T933" s="1"/>
  <c r="N932"/>
  <c r="T932" s="1"/>
  <c r="L935" l="1"/>
  <c r="H936"/>
  <c r="O934"/>
  <c r="V933"/>
  <c r="W932" s="1"/>
  <c r="M934"/>
  <c r="N934" s="1"/>
  <c r="T934" s="1"/>
  <c r="J934"/>
  <c r="G935"/>
  <c r="X932"/>
  <c r="Z932" s="1"/>
  <c r="Z933" l="1"/>
  <c r="H937"/>
  <c r="J935"/>
  <c r="G936"/>
  <c r="M935"/>
  <c r="N935" s="1"/>
  <c r="T935" s="1"/>
  <c r="V934"/>
  <c r="W933" s="1"/>
  <c r="X933" s="1"/>
  <c r="O935"/>
  <c r="J936" l="1"/>
  <c r="G937"/>
  <c r="L937" s="1"/>
  <c r="H938"/>
  <c r="L936"/>
  <c r="M936"/>
  <c r="N936" s="1"/>
  <c r="T936" s="1"/>
  <c r="V935"/>
  <c r="W934" s="1"/>
  <c r="X934" s="1"/>
  <c r="Z934" s="1"/>
  <c r="O936"/>
  <c r="O937" l="1"/>
  <c r="V936"/>
  <c r="W935" s="1"/>
  <c r="M937"/>
  <c r="X935"/>
  <c r="Z935" s="1"/>
  <c r="J937"/>
  <c r="G938"/>
  <c r="L938"/>
  <c r="H939"/>
  <c r="N937" l="1"/>
  <c r="T937" s="1"/>
  <c r="H940"/>
  <c r="O938"/>
  <c r="V937"/>
  <c r="W936" s="1"/>
  <c r="X936" s="1"/>
  <c r="Z936" s="1"/>
  <c r="M938"/>
  <c r="J938"/>
  <c r="G939"/>
  <c r="J939" l="1"/>
  <c r="G940"/>
  <c r="M939"/>
  <c r="O939"/>
  <c r="V938"/>
  <c r="W937" s="1"/>
  <c r="X937" s="1"/>
  <c r="Z937" s="1"/>
  <c r="H941"/>
  <c r="L939"/>
  <c r="N938"/>
  <c r="T938" s="1"/>
  <c r="J940" l="1"/>
  <c r="G941"/>
  <c r="L940"/>
  <c r="L941"/>
  <c r="H942"/>
  <c r="M940"/>
  <c r="O940"/>
  <c r="V939"/>
  <c r="W938" s="1"/>
  <c r="X938" s="1"/>
  <c r="Z938" s="1"/>
  <c r="N939"/>
  <c r="T939" s="1"/>
  <c r="O941" l="1"/>
  <c r="V940"/>
  <c r="W939" s="1"/>
  <c r="X939" s="1"/>
  <c r="Z939" s="1"/>
  <c r="M941"/>
  <c r="J941"/>
  <c r="G942"/>
  <c r="L942" s="1"/>
  <c r="H943"/>
  <c r="N940"/>
  <c r="T940" s="1"/>
  <c r="O942" l="1"/>
  <c r="V941"/>
  <c r="W940" s="1"/>
  <c r="M942"/>
  <c r="X940"/>
  <c r="Z940" s="1"/>
  <c r="H944"/>
  <c r="J942"/>
  <c r="G943"/>
  <c r="N941"/>
  <c r="T941" s="1"/>
  <c r="M943" l="1"/>
  <c r="N943" s="1"/>
  <c r="T943" s="1"/>
  <c r="O943"/>
  <c r="V942"/>
  <c r="W941" s="1"/>
  <c r="X941"/>
  <c r="Z941" s="1"/>
  <c r="J943"/>
  <c r="G944"/>
  <c r="L944" s="1"/>
  <c r="H945"/>
  <c r="L943"/>
  <c r="N942"/>
  <c r="T942" s="1"/>
  <c r="L945" l="1"/>
  <c r="H946"/>
  <c r="M944"/>
  <c r="O944"/>
  <c r="V943"/>
  <c r="W942" s="1"/>
  <c r="X942" s="1"/>
  <c r="Z942" s="1"/>
  <c r="J944"/>
  <c r="G945"/>
  <c r="J945" l="1"/>
  <c r="G946"/>
  <c r="L946" s="1"/>
  <c r="H947"/>
  <c r="O945"/>
  <c r="V944"/>
  <c r="W943" s="1"/>
  <c r="X943" s="1"/>
  <c r="Z943" s="1"/>
  <c r="M945"/>
  <c r="N945" s="1"/>
  <c r="T945" s="1"/>
  <c r="N944"/>
  <c r="T944" s="1"/>
  <c r="Z944" l="1"/>
  <c r="O946"/>
  <c r="V945"/>
  <c r="W944" s="1"/>
  <c r="X944" s="1"/>
  <c r="M946"/>
  <c r="N946" s="1"/>
  <c r="T946" s="1"/>
  <c r="H948"/>
  <c r="J946"/>
  <c r="G947"/>
  <c r="J947" l="1"/>
  <c r="G948"/>
  <c r="H949"/>
  <c r="M947"/>
  <c r="O947"/>
  <c r="V946"/>
  <c r="W945" s="1"/>
  <c r="X945" s="1"/>
  <c r="Z945"/>
  <c r="L947"/>
  <c r="J948" l="1"/>
  <c r="G949"/>
  <c r="N947"/>
  <c r="T947" s="1"/>
  <c r="L948"/>
  <c r="M948"/>
  <c r="N948" s="1"/>
  <c r="T948" s="1"/>
  <c r="O948"/>
  <c r="V947"/>
  <c r="W946" s="1"/>
  <c r="X946" s="1"/>
  <c r="L949"/>
  <c r="H950"/>
  <c r="Z946"/>
  <c r="H951" l="1"/>
  <c r="O949"/>
  <c r="V948"/>
  <c r="W947" s="1"/>
  <c r="X947" s="1"/>
  <c r="Z947" s="1"/>
  <c r="M949"/>
  <c r="N949" s="1"/>
  <c r="T949" s="1"/>
  <c r="J949"/>
  <c r="G950"/>
  <c r="Z948" l="1"/>
  <c r="J950"/>
  <c r="G951"/>
  <c r="L951"/>
  <c r="H952"/>
  <c r="X948"/>
  <c r="O950"/>
  <c r="V949"/>
  <c r="W948" s="1"/>
  <c r="M950"/>
  <c r="N950" s="1"/>
  <c r="T950" s="1"/>
  <c r="L950"/>
  <c r="J951" l="1"/>
  <c r="G952"/>
  <c r="H953"/>
  <c r="M951"/>
  <c r="V950"/>
  <c r="W949" s="1"/>
  <c r="X949" s="1"/>
  <c r="Z949" s="1"/>
  <c r="O951"/>
  <c r="L953" l="1"/>
  <c r="H954"/>
  <c r="J952"/>
  <c r="G953"/>
  <c r="N951"/>
  <c r="T951" s="1"/>
  <c r="M952"/>
  <c r="N952" s="1"/>
  <c r="T952" s="1"/>
  <c r="O952"/>
  <c r="V951"/>
  <c r="W950" s="1"/>
  <c r="X950" s="1"/>
  <c r="Z950" s="1"/>
  <c r="L952"/>
  <c r="Z951" l="1"/>
  <c r="H955"/>
  <c r="J953"/>
  <c r="G954"/>
  <c r="X951"/>
  <c r="O953"/>
  <c r="V952"/>
  <c r="W951" s="1"/>
  <c r="M953"/>
  <c r="N953" s="1"/>
  <c r="T953" s="1"/>
  <c r="J954" l="1"/>
  <c r="G955"/>
  <c r="H956"/>
  <c r="Z952"/>
  <c r="L954"/>
  <c r="O954"/>
  <c r="V953"/>
  <c r="W952" s="1"/>
  <c r="X952" s="1"/>
  <c r="M954"/>
  <c r="J955" l="1"/>
  <c r="G956"/>
  <c r="N954"/>
  <c r="T954" s="1"/>
  <c r="L955"/>
  <c r="M955"/>
  <c r="O955"/>
  <c r="V954"/>
  <c r="W953" s="1"/>
  <c r="X953" s="1"/>
  <c r="Z953" s="1"/>
  <c r="L956"/>
  <c r="H957"/>
  <c r="M956" l="1"/>
  <c r="O956"/>
  <c r="V955"/>
  <c r="W954" s="1"/>
  <c r="X954" s="1"/>
  <c r="Z954" s="1"/>
  <c r="J956"/>
  <c r="G957"/>
  <c r="L957"/>
  <c r="H958"/>
  <c r="N955"/>
  <c r="T955" s="1"/>
  <c r="H959" l="1"/>
  <c r="O957"/>
  <c r="V956"/>
  <c r="W955" s="1"/>
  <c r="X955" s="1"/>
  <c r="Z955" s="1"/>
  <c r="M957"/>
  <c r="N957" s="1"/>
  <c r="T957" s="1"/>
  <c r="J957"/>
  <c r="G958"/>
  <c r="L958" s="1"/>
  <c r="N956"/>
  <c r="T956" s="1"/>
  <c r="H960" l="1"/>
  <c r="J958"/>
  <c r="G959"/>
  <c r="O958"/>
  <c r="V957"/>
  <c r="W956" s="1"/>
  <c r="X956" s="1"/>
  <c r="Z956" s="1"/>
  <c r="M958"/>
  <c r="N958" s="1"/>
  <c r="T958" s="1"/>
  <c r="M959" l="1"/>
  <c r="O959"/>
  <c r="V958"/>
  <c r="W957" s="1"/>
  <c r="X957" s="1"/>
  <c r="Z957" s="1"/>
  <c r="J959"/>
  <c r="G960"/>
  <c r="L960"/>
  <c r="H961"/>
  <c r="L959"/>
  <c r="M960" l="1"/>
  <c r="V959"/>
  <c r="W958" s="1"/>
  <c r="O960"/>
  <c r="J960"/>
  <c r="G961"/>
  <c r="N959"/>
  <c r="T959" s="1"/>
  <c r="X958"/>
  <c r="Z958" s="1"/>
  <c r="L961"/>
  <c r="H962"/>
  <c r="H963" l="1"/>
  <c r="J961"/>
  <c r="G962"/>
  <c r="N960"/>
  <c r="T960" s="1"/>
  <c r="O961"/>
  <c r="V960"/>
  <c r="W959" s="1"/>
  <c r="X959" s="1"/>
  <c r="Z959" s="1"/>
  <c r="M961"/>
  <c r="N961" s="1"/>
  <c r="T961" s="1"/>
  <c r="Z960" l="1"/>
  <c r="J962"/>
  <c r="G963"/>
  <c r="L963"/>
  <c r="H964"/>
  <c r="O962"/>
  <c r="V961"/>
  <c r="W960" s="1"/>
  <c r="M962"/>
  <c r="N962" s="1"/>
  <c r="T962" s="1"/>
  <c r="X960"/>
  <c r="L962"/>
  <c r="L964" l="1"/>
  <c r="H965"/>
  <c r="M963"/>
  <c r="O963"/>
  <c r="V962"/>
  <c r="W961" s="1"/>
  <c r="X961" s="1"/>
  <c r="J963"/>
  <c r="G964"/>
  <c r="Z961"/>
  <c r="H966" l="1"/>
  <c r="M964"/>
  <c r="O964"/>
  <c r="V963"/>
  <c r="W962" s="1"/>
  <c r="X962" s="1"/>
  <c r="Z962" s="1"/>
  <c r="N963"/>
  <c r="T963" s="1"/>
  <c r="J964"/>
  <c r="G965"/>
  <c r="L965" s="1"/>
  <c r="L966" l="1"/>
  <c r="H967"/>
  <c r="O965"/>
  <c r="V964"/>
  <c r="W963" s="1"/>
  <c r="M965"/>
  <c r="N965" s="1"/>
  <c r="T965" s="1"/>
  <c r="J965"/>
  <c r="G966"/>
  <c r="N964"/>
  <c r="T964" s="1"/>
  <c r="X963"/>
  <c r="Z963" s="1"/>
  <c r="J966" l="1"/>
  <c r="G967"/>
  <c r="H968"/>
  <c r="O966"/>
  <c r="V965"/>
  <c r="W964" s="1"/>
  <c r="X964" s="1"/>
  <c r="Z964" s="1"/>
  <c r="M966"/>
  <c r="H969" l="1"/>
  <c r="M967"/>
  <c r="V966"/>
  <c r="W965" s="1"/>
  <c r="X965" s="1"/>
  <c r="Z965" s="1"/>
  <c r="O967"/>
  <c r="J967"/>
  <c r="G968"/>
  <c r="L968" s="1"/>
  <c r="N966"/>
  <c r="T966" s="1"/>
  <c r="L967"/>
  <c r="Z966" l="1"/>
  <c r="H970"/>
  <c r="M968"/>
  <c r="V967"/>
  <c r="W966" s="1"/>
  <c r="X966" s="1"/>
  <c r="O968"/>
  <c r="N967"/>
  <c r="T967" s="1"/>
  <c r="J968"/>
  <c r="G969"/>
  <c r="O969" l="1"/>
  <c r="V968"/>
  <c r="W967" s="1"/>
  <c r="X967" s="1"/>
  <c r="M969"/>
  <c r="J969"/>
  <c r="G970"/>
  <c r="H971"/>
  <c r="Z967"/>
  <c r="L969"/>
  <c r="N968"/>
  <c r="T968" s="1"/>
  <c r="O970" l="1"/>
  <c r="V969"/>
  <c r="W968" s="1"/>
  <c r="X968" s="1"/>
  <c r="Z968" s="1"/>
  <c r="M970"/>
  <c r="J970"/>
  <c r="G971"/>
  <c r="L971" s="1"/>
  <c r="H972"/>
  <c r="L970"/>
  <c r="N969"/>
  <c r="T969" s="1"/>
  <c r="M971" l="1"/>
  <c r="N971" s="1"/>
  <c r="T971" s="1"/>
  <c r="O971"/>
  <c r="V970"/>
  <c r="W969" s="1"/>
  <c r="X969"/>
  <c r="Z969" s="1"/>
  <c r="J971"/>
  <c r="G972"/>
  <c r="L972" s="1"/>
  <c r="H973"/>
  <c r="N970"/>
  <c r="T970" s="1"/>
  <c r="L973" l="1"/>
  <c r="H974"/>
  <c r="M972"/>
  <c r="O972"/>
  <c r="V971"/>
  <c r="W970" s="1"/>
  <c r="X970" s="1"/>
  <c r="Z970" s="1"/>
  <c r="J972"/>
  <c r="G973"/>
  <c r="J973" l="1"/>
  <c r="G974"/>
  <c r="L974"/>
  <c r="H975"/>
  <c r="O973"/>
  <c r="V972"/>
  <c r="W971" s="1"/>
  <c r="X971" s="1"/>
  <c r="Z971" s="1"/>
  <c r="M973"/>
  <c r="N973" s="1"/>
  <c r="T973" s="1"/>
  <c r="N972"/>
  <c r="T972" s="1"/>
  <c r="Z972" l="1"/>
  <c r="H976"/>
  <c r="J974"/>
  <c r="G975"/>
  <c r="O974"/>
  <c r="V973"/>
  <c r="W972" s="1"/>
  <c r="X972" s="1"/>
  <c r="M974"/>
  <c r="N974" s="1"/>
  <c r="T974" s="1"/>
  <c r="J975" l="1"/>
  <c r="G976"/>
  <c r="H977"/>
  <c r="L975"/>
  <c r="M975"/>
  <c r="O975"/>
  <c r="V974"/>
  <c r="W973" s="1"/>
  <c r="X973" s="1"/>
  <c r="Z973" s="1"/>
  <c r="M976" l="1"/>
  <c r="O976"/>
  <c r="V975"/>
  <c r="W974" s="1"/>
  <c r="X974" s="1"/>
  <c r="Z974" s="1"/>
  <c r="J976"/>
  <c r="G977"/>
  <c r="N975"/>
  <c r="T975" s="1"/>
  <c r="L976"/>
  <c r="L977"/>
  <c r="H978"/>
  <c r="O977" l="1"/>
  <c r="V976"/>
  <c r="W975" s="1"/>
  <c r="M977"/>
  <c r="N977" s="1"/>
  <c r="T977" s="1"/>
  <c r="J977"/>
  <c r="G978"/>
  <c r="N976"/>
  <c r="T976" s="1"/>
  <c r="X975"/>
  <c r="Z975" s="1"/>
  <c r="L978"/>
  <c r="H979"/>
  <c r="Z976" l="1"/>
  <c r="H980"/>
  <c r="J978"/>
  <c r="G979"/>
  <c r="O978"/>
  <c r="V977"/>
  <c r="W976" s="1"/>
  <c r="X976" s="1"/>
  <c r="M978"/>
  <c r="N978" s="1"/>
  <c r="T978" s="1"/>
  <c r="J979" l="1"/>
  <c r="G980"/>
  <c r="H981"/>
  <c r="L979"/>
  <c r="M979"/>
  <c r="N979" s="1"/>
  <c r="T979" s="1"/>
  <c r="O979"/>
  <c r="V978"/>
  <c r="W977" s="1"/>
  <c r="X977" s="1"/>
  <c r="Z977" s="1"/>
  <c r="Z978" l="1"/>
  <c r="J980"/>
  <c r="G981"/>
  <c r="M980"/>
  <c r="O980"/>
  <c r="V979"/>
  <c r="W978" s="1"/>
  <c r="L981"/>
  <c r="H982"/>
  <c r="L980"/>
  <c r="X978"/>
  <c r="O981" l="1"/>
  <c r="V980"/>
  <c r="W979" s="1"/>
  <c r="X979" s="1"/>
  <c r="M981"/>
  <c r="J981"/>
  <c r="G982"/>
  <c r="H983"/>
  <c r="Z979"/>
  <c r="N980"/>
  <c r="T980" s="1"/>
  <c r="J982" l="1"/>
  <c r="G983"/>
  <c r="L982"/>
  <c r="N981"/>
  <c r="T981" s="1"/>
  <c r="O982"/>
  <c r="V981"/>
  <c r="W980" s="1"/>
  <c r="X980" s="1"/>
  <c r="Z980" s="1"/>
  <c r="M982"/>
  <c r="N982" s="1"/>
  <c r="T982" s="1"/>
  <c r="H984"/>
  <c r="J983" l="1"/>
  <c r="G984"/>
  <c r="L984" s="1"/>
  <c r="M983"/>
  <c r="V982"/>
  <c r="W981" s="1"/>
  <c r="X981" s="1"/>
  <c r="Z981" s="1"/>
  <c r="O983"/>
  <c r="L983"/>
  <c r="H985"/>
  <c r="X982" l="1"/>
  <c r="Z982" s="1"/>
  <c r="H986"/>
  <c r="M984"/>
  <c r="O984"/>
  <c r="V983"/>
  <c r="W982" s="1"/>
  <c r="J984"/>
  <c r="G985"/>
  <c r="N983"/>
  <c r="T983" s="1"/>
  <c r="O985" l="1"/>
  <c r="V984"/>
  <c r="W983" s="1"/>
  <c r="X983" s="1"/>
  <c r="Z983" s="1"/>
  <c r="M985"/>
  <c r="N984"/>
  <c r="T984" s="1"/>
  <c r="J985"/>
  <c r="G986"/>
  <c r="L986"/>
  <c r="H987"/>
  <c r="L985"/>
  <c r="H988" l="1"/>
  <c r="N985"/>
  <c r="T985" s="1"/>
  <c r="O986"/>
  <c r="V985"/>
  <c r="W984" s="1"/>
  <c r="X984" s="1"/>
  <c r="Z984" s="1"/>
  <c r="M986"/>
  <c r="J986"/>
  <c r="G987"/>
  <c r="M987" l="1"/>
  <c r="O987"/>
  <c r="V986"/>
  <c r="W985" s="1"/>
  <c r="X985" s="1"/>
  <c r="Z985" s="1"/>
  <c r="J987"/>
  <c r="G988"/>
  <c r="H989"/>
  <c r="L987"/>
  <c r="N986"/>
  <c r="T986" s="1"/>
  <c r="Z986" l="1"/>
  <c r="H990"/>
  <c r="M988"/>
  <c r="O988"/>
  <c r="V987"/>
  <c r="W986" s="1"/>
  <c r="J988"/>
  <c r="G989"/>
  <c r="N987"/>
  <c r="T987" s="1"/>
  <c r="X986"/>
  <c r="L988"/>
  <c r="J989" l="1"/>
  <c r="G990"/>
  <c r="H991"/>
  <c r="O989"/>
  <c r="V988"/>
  <c r="W987" s="1"/>
  <c r="X987" s="1"/>
  <c r="M989"/>
  <c r="Z987"/>
  <c r="L989"/>
  <c r="N988"/>
  <c r="T988" s="1"/>
  <c r="O990" l="1"/>
  <c r="V989"/>
  <c r="W988" s="1"/>
  <c r="X988" s="1"/>
  <c r="Z988" s="1"/>
  <c r="M990"/>
  <c r="J990"/>
  <c r="G991"/>
  <c r="H992"/>
  <c r="N989"/>
  <c r="T989" s="1"/>
  <c r="L990"/>
  <c r="M991" l="1"/>
  <c r="O991"/>
  <c r="V990"/>
  <c r="W989" s="1"/>
  <c r="X989" s="1"/>
  <c r="Z989" s="1"/>
  <c r="J991"/>
  <c r="G992"/>
  <c r="H993"/>
  <c r="L991"/>
  <c r="N990"/>
  <c r="T990" s="1"/>
  <c r="H994" l="1"/>
  <c r="M992"/>
  <c r="V991"/>
  <c r="W990" s="1"/>
  <c r="X990" s="1"/>
  <c r="Z990" s="1"/>
  <c r="O992"/>
  <c r="J992"/>
  <c r="G993"/>
  <c r="N991"/>
  <c r="T991" s="1"/>
  <c r="L992"/>
  <c r="Z991" l="1"/>
  <c r="J993"/>
  <c r="G994"/>
  <c r="H995"/>
  <c r="O993"/>
  <c r="V992"/>
  <c r="W991" s="1"/>
  <c r="X991" s="1"/>
  <c r="M993"/>
  <c r="N993" s="1"/>
  <c r="T993" s="1"/>
  <c r="L993"/>
  <c r="N992"/>
  <c r="T992" s="1"/>
  <c r="L995" l="1"/>
  <c r="H996"/>
  <c r="M994"/>
  <c r="O994"/>
  <c r="V993"/>
  <c r="W992" s="1"/>
  <c r="X992" s="1"/>
  <c r="Z992" s="1"/>
  <c r="J994"/>
  <c r="G995"/>
  <c r="L994"/>
  <c r="H997" l="1"/>
  <c r="M995"/>
  <c r="V994"/>
  <c r="W993" s="1"/>
  <c r="X993" s="1"/>
  <c r="Z993" s="1"/>
  <c r="O995"/>
  <c r="J995"/>
  <c r="G996"/>
  <c r="N994"/>
  <c r="T994" s="1"/>
  <c r="Z994" l="1"/>
  <c r="J996"/>
  <c r="G997"/>
  <c r="H998"/>
  <c r="M996"/>
  <c r="N996" s="1"/>
  <c r="T996" s="1"/>
  <c r="V995"/>
  <c r="W994" s="1"/>
  <c r="O996"/>
  <c r="X994"/>
  <c r="L996"/>
  <c r="N995"/>
  <c r="T995" s="1"/>
  <c r="H999" l="1"/>
  <c r="M997"/>
  <c r="N997" s="1"/>
  <c r="T997" s="1"/>
  <c r="V996"/>
  <c r="W995" s="1"/>
  <c r="X995" s="1"/>
  <c r="O997"/>
  <c r="J997"/>
  <c r="G998"/>
  <c r="L998" s="1"/>
  <c r="Z995"/>
  <c r="L997"/>
  <c r="H1000" l="1"/>
  <c r="M998"/>
  <c r="N998" s="1"/>
  <c r="T998" s="1"/>
  <c r="V997"/>
  <c r="W996" s="1"/>
  <c r="X996" s="1"/>
  <c r="O998"/>
  <c r="Z996"/>
  <c r="J998"/>
  <c r="G999"/>
  <c r="L1000" l="1"/>
  <c r="H1001"/>
  <c r="J999"/>
  <c r="G1000"/>
  <c r="Z997"/>
  <c r="L999"/>
  <c r="M999"/>
  <c r="N999" s="1"/>
  <c r="T999" s="1"/>
  <c r="V998"/>
  <c r="W997" s="1"/>
  <c r="X997" s="1"/>
  <c r="O999"/>
  <c r="H1002" l="1"/>
  <c r="M1000"/>
  <c r="N1000" s="1"/>
  <c r="T1000" s="1"/>
  <c r="V999"/>
  <c r="W998" s="1"/>
  <c r="X998" s="1"/>
  <c r="O1000"/>
  <c r="Z998"/>
  <c r="J1000"/>
  <c r="G1001"/>
  <c r="J1001" l="1"/>
  <c r="G1002"/>
  <c r="H1003"/>
  <c r="M1001"/>
  <c r="N1001" s="1"/>
  <c r="T1001" s="1"/>
  <c r="V1000"/>
  <c r="W999" s="1"/>
  <c r="X999" s="1"/>
  <c r="Z999" s="1"/>
  <c r="O1001"/>
  <c r="L1001"/>
  <c r="Z1000" l="1"/>
  <c r="M1002"/>
  <c r="N1002" s="1"/>
  <c r="T1002" s="1"/>
  <c r="V1001"/>
  <c r="W1000" s="1"/>
  <c r="O1002"/>
  <c r="J1002"/>
  <c r="G1003"/>
  <c r="L1002"/>
  <c r="L1003"/>
  <c r="H1004"/>
  <c r="X1000"/>
  <c r="J1003" l="1"/>
  <c r="G1004"/>
  <c r="H1005"/>
  <c r="M1003"/>
  <c r="N1003" s="1"/>
  <c r="T1003" s="1"/>
  <c r="V1002"/>
  <c r="W1001" s="1"/>
  <c r="X1001" s="1"/>
  <c r="O1003"/>
  <c r="Z1001"/>
  <c r="M1004" l="1"/>
  <c r="V1003"/>
  <c r="W1002" s="1"/>
  <c r="X1002" s="1"/>
  <c r="Z1002" s="1"/>
  <c r="O1004"/>
  <c r="J1004"/>
  <c r="G1005"/>
  <c r="L1004"/>
  <c r="H1006"/>
  <c r="J1005" l="1"/>
  <c r="G1006"/>
  <c r="H1007"/>
  <c r="M1005"/>
  <c r="N1005" s="1"/>
  <c r="T1005" s="1"/>
  <c r="V1004"/>
  <c r="W1003" s="1"/>
  <c r="X1003" s="1"/>
  <c r="Z1003" s="1"/>
  <c r="O1005"/>
  <c r="N1004"/>
  <c r="T1004" s="1"/>
  <c r="L1005"/>
  <c r="H1008" l="1"/>
  <c r="M1006"/>
  <c r="V1005"/>
  <c r="W1004" s="1"/>
  <c r="X1004" s="1"/>
  <c r="Z1004" s="1"/>
  <c r="O1006"/>
  <c r="J1006"/>
  <c r="G1007"/>
  <c r="L1006"/>
  <c r="M1007" l="1"/>
  <c r="N1007" s="1"/>
  <c r="T1007" s="1"/>
  <c r="V1006"/>
  <c r="W1005" s="1"/>
  <c r="X1005" s="1"/>
  <c r="Z1005" s="1"/>
  <c r="O1007"/>
  <c r="N1006"/>
  <c r="T1006" s="1"/>
  <c r="J1007"/>
  <c r="G1008"/>
  <c r="L1008"/>
  <c r="H1009"/>
  <c r="L1007"/>
  <c r="L1009" l="1"/>
  <c r="H1010"/>
  <c r="M1008"/>
  <c r="V1007"/>
  <c r="W1006" s="1"/>
  <c r="O1008"/>
  <c r="J1008"/>
  <c r="G1009"/>
  <c r="X1006"/>
  <c r="Z1006" s="1"/>
  <c r="Z1007" l="1"/>
  <c r="J1009"/>
  <c r="G1010"/>
  <c r="L1010"/>
  <c r="H1011"/>
  <c r="M1009"/>
  <c r="N1009" s="1"/>
  <c r="T1009" s="1"/>
  <c r="V1008"/>
  <c r="W1007" s="1"/>
  <c r="X1007" s="1"/>
  <c r="O1009"/>
  <c r="N1008"/>
  <c r="T1008" s="1"/>
  <c r="L1011" l="1"/>
  <c r="H1012"/>
  <c r="M1010"/>
  <c r="V1009"/>
  <c r="W1008" s="1"/>
  <c r="X1008" s="1"/>
  <c r="O1010"/>
  <c r="J1010"/>
  <c r="G1011"/>
  <c r="Z1008"/>
  <c r="H1013" l="1"/>
  <c r="M1011"/>
  <c r="N1011" s="1"/>
  <c r="T1011" s="1"/>
  <c r="V1010"/>
  <c r="W1009" s="1"/>
  <c r="X1009" s="1"/>
  <c r="O1011"/>
  <c r="N1010"/>
  <c r="T1010" s="1"/>
  <c r="J1011"/>
  <c r="G1012"/>
  <c r="Z1009"/>
  <c r="L1013" l="1"/>
  <c r="H1014"/>
  <c r="J1012"/>
  <c r="G1013"/>
  <c r="L1012"/>
  <c r="M1012"/>
  <c r="N1012" s="1"/>
  <c r="T1012" s="1"/>
  <c r="V1011"/>
  <c r="W1010" s="1"/>
  <c r="X1010" s="1"/>
  <c r="Z1010" s="1"/>
  <c r="O1012"/>
  <c r="L1014" l="1"/>
  <c r="H1015"/>
  <c r="M1013"/>
  <c r="V1012"/>
  <c r="W1011" s="1"/>
  <c r="X1011" s="1"/>
  <c r="Z1011" s="1"/>
  <c r="O1013"/>
  <c r="J1013"/>
  <c r="G1014"/>
  <c r="Z1012" l="1"/>
  <c r="J1014"/>
  <c r="G1015"/>
  <c r="L1015"/>
  <c r="H1016"/>
  <c r="M1014"/>
  <c r="N1014" s="1"/>
  <c r="T1014" s="1"/>
  <c r="V1013"/>
  <c r="W1012" s="1"/>
  <c r="X1012" s="1"/>
  <c r="O1014"/>
  <c r="N1013"/>
  <c r="T1013" s="1"/>
  <c r="M1015" l="1"/>
  <c r="V1014"/>
  <c r="W1013" s="1"/>
  <c r="X1013" s="1"/>
  <c r="Z1013" s="1"/>
  <c r="O1015"/>
  <c r="J1015"/>
  <c r="G1016"/>
  <c r="H1017"/>
  <c r="Z1014" l="1"/>
  <c r="M1016"/>
  <c r="V1015"/>
  <c r="W1014" s="1"/>
  <c r="O1016"/>
  <c r="J1016"/>
  <c r="G1017"/>
  <c r="X1014"/>
  <c r="L1017"/>
  <c r="H1018"/>
  <c r="N1015"/>
  <c r="T1015" s="1"/>
  <c r="L1016"/>
  <c r="L1018" l="1"/>
  <c r="H1019"/>
  <c r="J1017"/>
  <c r="G1018"/>
  <c r="N1016"/>
  <c r="T1016" s="1"/>
  <c r="M1017"/>
  <c r="N1017" s="1"/>
  <c r="T1017" s="1"/>
  <c r="V1016"/>
  <c r="W1015" s="1"/>
  <c r="X1015" s="1"/>
  <c r="O1017"/>
  <c r="Z1015"/>
  <c r="H1020" l="1"/>
  <c r="M1018"/>
  <c r="V1017"/>
  <c r="W1016" s="1"/>
  <c r="X1016" s="1"/>
  <c r="O1018"/>
  <c r="J1018"/>
  <c r="G1019"/>
  <c r="L1019" s="1"/>
  <c r="Z1016"/>
  <c r="H1021" l="1"/>
  <c r="Z1017"/>
  <c r="M1019"/>
  <c r="V1018"/>
  <c r="W1017" s="1"/>
  <c r="X1017" s="1"/>
  <c r="O1019"/>
  <c r="J1019"/>
  <c r="G1020"/>
  <c r="N1018"/>
  <c r="T1018" s="1"/>
  <c r="H1022" l="1"/>
  <c r="J1020"/>
  <c r="G1021"/>
  <c r="L1021" s="1"/>
  <c r="L1020"/>
  <c r="M1020"/>
  <c r="N1020" s="1"/>
  <c r="T1020" s="1"/>
  <c r="V1019"/>
  <c r="W1018" s="1"/>
  <c r="X1018" s="1"/>
  <c r="O1020"/>
  <c r="Z1018"/>
  <c r="N1019"/>
  <c r="T1019" s="1"/>
  <c r="M1021" l="1"/>
  <c r="V1020"/>
  <c r="W1019" s="1"/>
  <c r="X1019" s="1"/>
  <c r="Z1019" s="1"/>
  <c r="O1021"/>
  <c r="H1023"/>
  <c r="J1021"/>
  <c r="G1022"/>
  <c r="L1022" s="1"/>
  <c r="M1022" l="1"/>
  <c r="N1022" s="1"/>
  <c r="T1022" s="1"/>
  <c r="V1021"/>
  <c r="W1020" s="1"/>
  <c r="O1022"/>
  <c r="N1021"/>
  <c r="T1021" s="1"/>
  <c r="J1022"/>
  <c r="G1023"/>
  <c r="L1023" s="1"/>
  <c r="H1024"/>
  <c r="X1020"/>
  <c r="Z1020" s="1"/>
  <c r="H1025" l="1"/>
  <c r="M1023"/>
  <c r="V1022"/>
  <c r="W1021" s="1"/>
  <c r="X1021" s="1"/>
  <c r="Z1021" s="1"/>
  <c r="O1023"/>
  <c r="J1023"/>
  <c r="G1024"/>
  <c r="J1024" l="1"/>
  <c r="G1025"/>
  <c r="N1023"/>
  <c r="T1023" s="1"/>
  <c r="X1022"/>
  <c r="Z1022" s="1"/>
  <c r="L1024"/>
  <c r="M1024"/>
  <c r="V1023"/>
  <c r="W1022" s="1"/>
  <c r="O1024"/>
  <c r="L1025"/>
  <c r="H1026"/>
  <c r="Z1023" l="1"/>
  <c r="M1025"/>
  <c r="V1024"/>
  <c r="W1023" s="1"/>
  <c r="X1023" s="1"/>
  <c r="O1025"/>
  <c r="J1025"/>
  <c r="G1026"/>
  <c r="N1024"/>
  <c r="T1024" s="1"/>
  <c r="L1026"/>
  <c r="H1027"/>
  <c r="M1026" l="1"/>
  <c r="N1026" s="1"/>
  <c r="T1026" s="1"/>
  <c r="V1025"/>
  <c r="W1024" s="1"/>
  <c r="X1024" s="1"/>
  <c r="Z1024" s="1"/>
  <c r="O1026"/>
  <c r="J1026"/>
  <c r="G1027"/>
  <c r="N1025"/>
  <c r="T1025" s="1"/>
  <c r="L1027"/>
  <c r="H1028"/>
  <c r="J1027" l="1"/>
  <c r="G1028"/>
  <c r="M1027"/>
  <c r="V1026"/>
  <c r="W1025" s="1"/>
  <c r="X1025" s="1"/>
  <c r="Z1025" s="1"/>
  <c r="O1027"/>
  <c r="L1028"/>
  <c r="H1029"/>
  <c r="H1030" l="1"/>
  <c r="M1028"/>
  <c r="V1027"/>
  <c r="W1026" s="1"/>
  <c r="X1026" s="1"/>
  <c r="Z1026" s="1"/>
  <c r="O1028"/>
  <c r="J1028"/>
  <c r="G1029"/>
  <c r="L1029" s="1"/>
  <c r="N1027"/>
  <c r="T1027" s="1"/>
  <c r="H1031" l="1"/>
  <c r="J1029"/>
  <c r="G1030"/>
  <c r="M1029"/>
  <c r="V1028"/>
  <c r="W1027" s="1"/>
  <c r="X1027" s="1"/>
  <c r="Z1027" s="1"/>
  <c r="O1029"/>
  <c r="N1028"/>
  <c r="T1028" s="1"/>
  <c r="H1032" l="1"/>
  <c r="N1029"/>
  <c r="T1029" s="1"/>
  <c r="M1030"/>
  <c r="V1029"/>
  <c r="W1028" s="1"/>
  <c r="X1028" s="1"/>
  <c r="Z1028" s="1"/>
  <c r="O1030"/>
  <c r="J1030"/>
  <c r="G1031"/>
  <c r="L1030"/>
  <c r="M1031" l="1"/>
  <c r="N1031" s="1"/>
  <c r="T1031" s="1"/>
  <c r="V1030"/>
  <c r="W1029" s="1"/>
  <c r="X1029" s="1"/>
  <c r="Z1029" s="1"/>
  <c r="O1031"/>
  <c r="N1030"/>
  <c r="T1030" s="1"/>
  <c r="J1031"/>
  <c r="G1032"/>
  <c r="L1032"/>
  <c r="H1033"/>
  <c r="L1031"/>
  <c r="L1033" l="1"/>
  <c r="H1034"/>
  <c r="M1032"/>
  <c r="V1031"/>
  <c r="W1030" s="1"/>
  <c r="O1032"/>
  <c r="J1032"/>
  <c r="G1033"/>
  <c r="X1030"/>
  <c r="Z1030" s="1"/>
  <c r="J1033" l="1"/>
  <c r="G1034"/>
  <c r="H1035"/>
  <c r="M1033"/>
  <c r="N1033" s="1"/>
  <c r="T1033" s="1"/>
  <c r="V1032"/>
  <c r="W1031" s="1"/>
  <c r="X1031" s="1"/>
  <c r="Z1031" s="1"/>
  <c r="O1033"/>
  <c r="N1032"/>
  <c r="T1032" s="1"/>
  <c r="H1036" l="1"/>
  <c r="M1034"/>
  <c r="V1033"/>
  <c r="W1032" s="1"/>
  <c r="X1032" s="1"/>
  <c r="Z1032" s="1"/>
  <c r="O1034"/>
  <c r="J1034"/>
  <c r="G1035"/>
  <c r="L1034"/>
  <c r="J1035" l="1"/>
  <c r="G1036"/>
  <c r="M1035"/>
  <c r="V1034"/>
  <c r="W1033" s="1"/>
  <c r="X1033" s="1"/>
  <c r="Z1033" s="1"/>
  <c r="O1035"/>
  <c r="L1035"/>
  <c r="N1034"/>
  <c r="T1034" s="1"/>
  <c r="L1036"/>
  <c r="H1037"/>
  <c r="Z1034" l="1"/>
  <c r="M1036"/>
  <c r="V1035"/>
  <c r="W1034" s="1"/>
  <c r="O1036"/>
  <c r="J1036"/>
  <c r="G1037"/>
  <c r="X1034"/>
  <c r="L1037"/>
  <c r="H1038"/>
  <c r="N1035"/>
  <c r="T1035" s="1"/>
  <c r="J1037" l="1"/>
  <c r="G1038"/>
  <c r="N1036"/>
  <c r="T1036" s="1"/>
  <c r="L1038"/>
  <c r="H1039"/>
  <c r="M1037"/>
  <c r="V1036"/>
  <c r="W1035" s="1"/>
  <c r="X1035" s="1"/>
  <c r="Z1035" s="1"/>
  <c r="O1037"/>
  <c r="Z1036" l="1"/>
  <c r="H1040"/>
  <c r="J1038"/>
  <c r="G1039"/>
  <c r="N1037"/>
  <c r="T1037" s="1"/>
  <c r="M1038"/>
  <c r="N1038" s="1"/>
  <c r="T1038" s="1"/>
  <c r="V1037"/>
  <c r="W1036" s="1"/>
  <c r="X1036" s="1"/>
  <c r="O1038"/>
  <c r="J1039" l="1"/>
  <c r="G1040"/>
  <c r="H1041"/>
  <c r="Z1037"/>
  <c r="L1039"/>
  <c r="M1039"/>
  <c r="V1038"/>
  <c r="W1037" s="1"/>
  <c r="X1037" s="1"/>
  <c r="O1039"/>
  <c r="M1040" l="1"/>
  <c r="V1039"/>
  <c r="W1038" s="1"/>
  <c r="X1038" s="1"/>
  <c r="Z1038" s="1"/>
  <c r="O1040"/>
  <c r="J1040"/>
  <c r="G1041"/>
  <c r="N1039"/>
  <c r="T1039" s="1"/>
  <c r="L1040"/>
  <c r="L1041"/>
  <c r="H1042"/>
  <c r="Z1039" l="1"/>
  <c r="M1041"/>
  <c r="N1041" s="1"/>
  <c r="T1041" s="1"/>
  <c r="V1040"/>
  <c r="W1039" s="1"/>
  <c r="O1041"/>
  <c r="H1043"/>
  <c r="J1041"/>
  <c r="G1042"/>
  <c r="N1040"/>
  <c r="T1040" s="1"/>
  <c r="X1039"/>
  <c r="J1042" l="1"/>
  <c r="G1043"/>
  <c r="H1044"/>
  <c r="Z1040"/>
  <c r="M1042"/>
  <c r="V1041"/>
  <c r="W1040" s="1"/>
  <c r="X1040" s="1"/>
  <c r="O1042"/>
  <c r="L1042"/>
  <c r="J1043" l="1"/>
  <c r="G1044"/>
  <c r="N1042"/>
  <c r="T1042" s="1"/>
  <c r="L1043"/>
  <c r="M1043"/>
  <c r="V1042"/>
  <c r="W1041" s="1"/>
  <c r="X1041" s="1"/>
  <c r="Z1041" s="1"/>
  <c r="O1043"/>
  <c r="L1044"/>
  <c r="H1045"/>
  <c r="Z1042" l="1"/>
  <c r="J1044"/>
  <c r="G1045"/>
  <c r="L1045"/>
  <c r="H1046"/>
  <c r="N1043"/>
  <c r="T1043" s="1"/>
  <c r="M1044"/>
  <c r="V1043"/>
  <c r="W1042" s="1"/>
  <c r="X1042" s="1"/>
  <c r="O1044"/>
  <c r="H1047" l="1"/>
  <c r="M1045"/>
  <c r="V1044"/>
  <c r="W1043" s="1"/>
  <c r="X1043" s="1"/>
  <c r="O1045"/>
  <c r="J1045"/>
  <c r="G1046"/>
  <c r="L1046" s="1"/>
  <c r="Z1043"/>
  <c r="N1044"/>
  <c r="T1044" s="1"/>
  <c r="H1048" l="1"/>
  <c r="Z1044"/>
  <c r="M1046"/>
  <c r="V1045"/>
  <c r="W1044" s="1"/>
  <c r="X1044" s="1"/>
  <c r="O1046"/>
  <c r="J1046"/>
  <c r="G1047"/>
  <c r="N1045"/>
  <c r="T1045" s="1"/>
  <c r="L1048" l="1"/>
  <c r="H1049"/>
  <c r="J1047"/>
  <c r="G1048"/>
  <c r="L1047"/>
  <c r="M1047"/>
  <c r="N1047" s="1"/>
  <c r="T1047" s="1"/>
  <c r="V1046"/>
  <c r="W1045" s="1"/>
  <c r="X1045" s="1"/>
  <c r="O1047"/>
  <c r="Z1045"/>
  <c r="N1046"/>
  <c r="T1046" s="1"/>
  <c r="M1048" l="1"/>
  <c r="N1048" s="1"/>
  <c r="T1048" s="1"/>
  <c r="V1047"/>
  <c r="W1046" s="1"/>
  <c r="X1046" s="1"/>
  <c r="O1048"/>
  <c r="L1049"/>
  <c r="H1050"/>
  <c r="J1048"/>
  <c r="G1049"/>
  <c r="Z1046"/>
  <c r="M1049" l="1"/>
  <c r="V1048"/>
  <c r="W1047" s="1"/>
  <c r="O1049"/>
  <c r="L1050"/>
  <c r="H1051"/>
  <c r="J1049"/>
  <c r="G1050"/>
  <c r="X1047"/>
  <c r="Z1047" s="1"/>
  <c r="H1052" l="1"/>
  <c r="M1050"/>
  <c r="V1049"/>
  <c r="W1048" s="1"/>
  <c r="O1050"/>
  <c r="N1049"/>
  <c r="T1049" s="1"/>
  <c r="J1050"/>
  <c r="G1051"/>
  <c r="X1048"/>
  <c r="Z1048" s="1"/>
  <c r="J1051" l="1"/>
  <c r="G1052"/>
  <c r="H1053"/>
  <c r="M1051"/>
  <c r="N1051" s="1"/>
  <c r="T1051" s="1"/>
  <c r="V1050"/>
  <c r="W1049" s="1"/>
  <c r="X1049" s="1"/>
  <c r="Z1049" s="1"/>
  <c r="O1051"/>
  <c r="L1051"/>
  <c r="N1050"/>
  <c r="T1050" s="1"/>
  <c r="M1052" l="1"/>
  <c r="N1052" s="1"/>
  <c r="T1052" s="1"/>
  <c r="V1051"/>
  <c r="W1050" s="1"/>
  <c r="O1052"/>
  <c r="L1053"/>
  <c r="H1054"/>
  <c r="J1052"/>
  <c r="G1053"/>
  <c r="X1050"/>
  <c r="Z1050" s="1"/>
  <c r="L1052"/>
  <c r="J1053" l="1"/>
  <c r="G1054"/>
  <c r="L1054" s="1"/>
  <c r="H1055"/>
  <c r="M1053"/>
  <c r="V1052"/>
  <c r="W1051" s="1"/>
  <c r="X1051" s="1"/>
  <c r="Z1051" s="1"/>
  <c r="O1053"/>
  <c r="M1054" l="1"/>
  <c r="N1054" s="1"/>
  <c r="T1054" s="1"/>
  <c r="V1053"/>
  <c r="W1052" s="1"/>
  <c r="X1052" s="1"/>
  <c r="Z1052" s="1"/>
  <c r="O1054"/>
  <c r="L1055"/>
  <c r="H1056"/>
  <c r="J1054"/>
  <c r="G1055"/>
  <c r="N1053"/>
  <c r="T1053" s="1"/>
  <c r="J1055" l="1"/>
  <c r="G1056"/>
  <c r="L1056" s="1"/>
  <c r="H1057"/>
  <c r="M1055"/>
  <c r="V1054"/>
  <c r="W1053" s="1"/>
  <c r="X1053" s="1"/>
  <c r="Z1053" s="1"/>
  <c r="O1055"/>
  <c r="H1058" l="1"/>
  <c r="N1055"/>
  <c r="T1055" s="1"/>
  <c r="M1056"/>
  <c r="V1055"/>
  <c r="W1054" s="1"/>
  <c r="X1054" s="1"/>
  <c r="Z1054" s="1"/>
  <c r="O1056"/>
  <c r="J1056"/>
  <c r="G1057"/>
  <c r="M1057" l="1"/>
  <c r="N1057" s="1"/>
  <c r="T1057" s="1"/>
  <c r="V1056"/>
  <c r="W1055" s="1"/>
  <c r="X1055" s="1"/>
  <c r="Z1055" s="1"/>
  <c r="O1057"/>
  <c r="N1056"/>
  <c r="T1056" s="1"/>
  <c r="J1057"/>
  <c r="G1058"/>
  <c r="L1058" s="1"/>
  <c r="H1059"/>
  <c r="L1057"/>
  <c r="H1060" l="1"/>
  <c r="M1058"/>
  <c r="V1057"/>
  <c r="W1056" s="1"/>
  <c r="X1056" s="1"/>
  <c r="Z1056" s="1"/>
  <c r="O1058"/>
  <c r="J1058"/>
  <c r="G1059"/>
  <c r="M1059" l="1"/>
  <c r="N1059" s="1"/>
  <c r="T1059" s="1"/>
  <c r="V1058"/>
  <c r="W1057" s="1"/>
  <c r="X1057" s="1"/>
  <c r="Z1057" s="1"/>
  <c r="O1059"/>
  <c r="N1058"/>
  <c r="T1058" s="1"/>
  <c r="J1059"/>
  <c r="G1060"/>
  <c r="L1060"/>
  <c r="H1061"/>
  <c r="L1059"/>
  <c r="L1061" l="1"/>
  <c r="H1062"/>
  <c r="M1060"/>
  <c r="V1059"/>
  <c r="W1058" s="1"/>
  <c r="O1060"/>
  <c r="J1060"/>
  <c r="G1061"/>
  <c r="X1058"/>
  <c r="Z1058" s="1"/>
  <c r="J1061" l="1"/>
  <c r="G1062"/>
  <c r="H1063"/>
  <c r="M1061"/>
  <c r="N1061" s="1"/>
  <c r="T1061" s="1"/>
  <c r="V1060"/>
  <c r="W1059" s="1"/>
  <c r="X1059" s="1"/>
  <c r="Z1059" s="1"/>
  <c r="O1061"/>
  <c r="N1060"/>
  <c r="T1060" s="1"/>
  <c r="H1064" l="1"/>
  <c r="M1062"/>
  <c r="V1061"/>
  <c r="W1060" s="1"/>
  <c r="X1060" s="1"/>
  <c r="Z1060" s="1"/>
  <c r="O1062"/>
  <c r="J1062"/>
  <c r="G1063"/>
  <c r="L1063" s="1"/>
  <c r="L1062"/>
  <c r="M1063" l="1"/>
  <c r="N1063" s="1"/>
  <c r="T1063" s="1"/>
  <c r="V1062"/>
  <c r="W1061" s="1"/>
  <c r="O1063"/>
  <c r="N1062"/>
  <c r="T1062" s="1"/>
  <c r="J1063"/>
  <c r="G1064"/>
  <c r="L1064"/>
  <c r="H1065"/>
  <c r="X1061"/>
  <c r="Z1061" s="1"/>
  <c r="L1065" l="1"/>
  <c r="H1066"/>
  <c r="M1064"/>
  <c r="V1063"/>
  <c r="W1062" s="1"/>
  <c r="O1064"/>
  <c r="J1064"/>
  <c r="G1065"/>
  <c r="X1062"/>
  <c r="Z1062" s="1"/>
  <c r="J1065" l="1"/>
  <c r="G1066"/>
  <c r="H1067"/>
  <c r="M1065"/>
  <c r="N1065" s="1"/>
  <c r="T1065" s="1"/>
  <c r="V1064"/>
  <c r="W1063" s="1"/>
  <c r="X1063" s="1"/>
  <c r="Z1063" s="1"/>
  <c r="O1065"/>
  <c r="N1064"/>
  <c r="T1064" s="1"/>
  <c r="M1066" l="1"/>
  <c r="N1066" s="1"/>
  <c r="T1066" s="1"/>
  <c r="V1065"/>
  <c r="W1064" s="1"/>
  <c r="X1064" s="1"/>
  <c r="Z1064" s="1"/>
  <c r="O1066"/>
  <c r="H1068"/>
  <c r="J1066"/>
  <c r="G1067"/>
  <c r="L1066"/>
  <c r="J1067" l="1"/>
  <c r="G1068"/>
  <c r="H1069"/>
  <c r="M1067"/>
  <c r="N1067" s="1"/>
  <c r="T1067" s="1"/>
  <c r="V1066"/>
  <c r="W1065" s="1"/>
  <c r="O1067"/>
  <c r="L1067"/>
  <c r="X1065"/>
  <c r="Z1065" s="1"/>
  <c r="H1070" l="1"/>
  <c r="M1068"/>
  <c r="V1067"/>
  <c r="W1066" s="1"/>
  <c r="X1066" s="1"/>
  <c r="Z1066" s="1"/>
  <c r="O1068"/>
  <c r="J1068"/>
  <c r="G1069"/>
  <c r="L1068"/>
  <c r="J1069" l="1"/>
  <c r="G1070"/>
  <c r="H1071"/>
  <c r="L1069"/>
  <c r="X1067"/>
  <c r="Z1067" s="1"/>
  <c r="M1069"/>
  <c r="V1068"/>
  <c r="W1067" s="1"/>
  <c r="O1069"/>
  <c r="N1068"/>
  <c r="T1068" s="1"/>
  <c r="Z1068" l="1"/>
  <c r="M1070"/>
  <c r="N1070" s="1"/>
  <c r="T1070" s="1"/>
  <c r="V1069"/>
  <c r="W1068" s="1"/>
  <c r="X1068" s="1"/>
  <c r="O1070"/>
  <c r="H1072"/>
  <c r="J1070"/>
  <c r="G1071"/>
  <c r="N1069"/>
  <c r="T1069" s="1"/>
  <c r="L1070"/>
  <c r="H1073" l="1"/>
  <c r="J1071"/>
  <c r="G1072"/>
  <c r="M1071"/>
  <c r="N1071" s="1"/>
  <c r="T1071" s="1"/>
  <c r="V1070"/>
  <c r="W1069" s="1"/>
  <c r="X1069" s="1"/>
  <c r="Z1069" s="1"/>
  <c r="O1071"/>
  <c r="L1071"/>
  <c r="Z1070" l="1"/>
  <c r="J1072"/>
  <c r="G1073"/>
  <c r="L1073"/>
  <c r="H1074"/>
  <c r="M1072"/>
  <c r="N1072" s="1"/>
  <c r="T1072" s="1"/>
  <c r="V1071"/>
  <c r="W1070" s="1"/>
  <c r="X1070" s="1"/>
  <c r="O1072"/>
  <c r="L1072"/>
  <c r="L1074" l="1"/>
  <c r="H1075"/>
  <c r="M1073"/>
  <c r="V1072"/>
  <c r="W1071" s="1"/>
  <c r="X1071" s="1"/>
  <c r="O1073"/>
  <c r="J1073"/>
  <c r="G1074"/>
  <c r="Z1071"/>
  <c r="L1075" l="1"/>
  <c r="H1076"/>
  <c r="M1074"/>
  <c r="V1073"/>
  <c r="W1072" s="1"/>
  <c r="X1072" s="1"/>
  <c r="Z1072" s="1"/>
  <c r="O1074"/>
  <c r="N1073"/>
  <c r="T1073" s="1"/>
  <c r="J1074"/>
  <c r="G1075"/>
  <c r="Z1073" l="1"/>
  <c r="J1075"/>
  <c r="G1076"/>
  <c r="L1076"/>
  <c r="H1077"/>
  <c r="N1074"/>
  <c r="T1074" s="1"/>
  <c r="M1075"/>
  <c r="V1074"/>
  <c r="W1073" s="1"/>
  <c r="X1073" s="1"/>
  <c r="O1075"/>
  <c r="M1076" l="1"/>
  <c r="N1076" s="1"/>
  <c r="T1076" s="1"/>
  <c r="V1075"/>
  <c r="W1074" s="1"/>
  <c r="X1074" s="1"/>
  <c r="Z1074" s="1"/>
  <c r="O1076"/>
  <c r="J1076"/>
  <c r="G1077"/>
  <c r="N1075"/>
  <c r="T1075" s="1"/>
  <c r="L1077"/>
  <c r="H1078"/>
  <c r="J1077" l="1"/>
  <c r="G1078"/>
  <c r="M1077"/>
  <c r="V1076"/>
  <c r="W1075" s="1"/>
  <c r="O1077"/>
  <c r="H1079"/>
  <c r="X1075"/>
  <c r="Z1075" s="1"/>
  <c r="M1078" l="1"/>
  <c r="N1078" s="1"/>
  <c r="T1078" s="1"/>
  <c r="V1077"/>
  <c r="W1076" s="1"/>
  <c r="X1076" s="1"/>
  <c r="Z1076" s="1"/>
  <c r="O1078"/>
  <c r="L1079"/>
  <c r="H1080"/>
  <c r="J1078"/>
  <c r="G1079"/>
  <c r="L1078"/>
  <c r="N1077"/>
  <c r="T1077" s="1"/>
  <c r="L1080" l="1"/>
  <c r="H1081"/>
  <c r="J1079"/>
  <c r="G1080"/>
  <c r="X1077"/>
  <c r="Z1077" s="1"/>
  <c r="M1079"/>
  <c r="N1079" s="1"/>
  <c r="T1079" s="1"/>
  <c r="V1078"/>
  <c r="W1077" s="1"/>
  <c r="O1079"/>
  <c r="J1080" l="1"/>
  <c r="G1081"/>
  <c r="H1082"/>
  <c r="M1080"/>
  <c r="N1080" s="1"/>
  <c r="T1080" s="1"/>
  <c r="V1079"/>
  <c r="W1078" s="1"/>
  <c r="X1078" s="1"/>
  <c r="Z1078" s="1"/>
  <c r="O1080"/>
  <c r="H1083" l="1"/>
  <c r="M1081"/>
  <c r="V1080"/>
  <c r="W1079" s="1"/>
  <c r="X1079" s="1"/>
  <c r="Z1079" s="1"/>
  <c r="O1081"/>
  <c r="J1081"/>
  <c r="G1082"/>
  <c r="L1081"/>
  <c r="M1082" l="1"/>
  <c r="N1082" s="1"/>
  <c r="T1082" s="1"/>
  <c r="V1081"/>
  <c r="W1080" s="1"/>
  <c r="X1080" s="1"/>
  <c r="Z1080" s="1"/>
  <c r="O1082"/>
  <c r="N1081"/>
  <c r="T1081" s="1"/>
  <c r="J1082"/>
  <c r="G1083"/>
  <c r="L1083" s="1"/>
  <c r="H1084"/>
  <c r="L1082"/>
  <c r="H1085" l="1"/>
  <c r="M1083"/>
  <c r="V1082"/>
  <c r="W1081" s="1"/>
  <c r="X1081" s="1"/>
  <c r="Z1081" s="1"/>
  <c r="O1083"/>
  <c r="J1083"/>
  <c r="G1084"/>
  <c r="J1084" l="1"/>
  <c r="G1085"/>
  <c r="M1084"/>
  <c r="V1083"/>
  <c r="W1082" s="1"/>
  <c r="X1082" s="1"/>
  <c r="Z1082" s="1"/>
  <c r="O1084"/>
  <c r="L1084"/>
  <c r="N1083"/>
  <c r="T1083" s="1"/>
  <c r="L1085"/>
  <c r="H1086"/>
  <c r="M1085" l="1"/>
  <c r="N1085" s="1"/>
  <c r="T1085" s="1"/>
  <c r="V1084"/>
  <c r="W1083" s="1"/>
  <c r="O1085"/>
  <c r="L1086"/>
  <c r="H1087"/>
  <c r="J1085"/>
  <c r="G1086"/>
  <c r="X1083"/>
  <c r="Z1083" s="1"/>
  <c r="N1084"/>
  <c r="T1084" s="1"/>
  <c r="L1087" l="1"/>
  <c r="H1088"/>
  <c r="J1086"/>
  <c r="G1087"/>
  <c r="X1084"/>
  <c r="Z1084" s="1"/>
  <c r="M1086"/>
  <c r="N1086" s="1"/>
  <c r="T1086" s="1"/>
  <c r="V1085"/>
  <c r="W1084" s="1"/>
  <c r="O1086"/>
  <c r="J1087" l="1"/>
  <c r="G1088"/>
  <c r="H1089"/>
  <c r="M1087"/>
  <c r="N1087" s="1"/>
  <c r="T1087" s="1"/>
  <c r="V1086"/>
  <c r="W1085" s="1"/>
  <c r="X1085" s="1"/>
  <c r="Z1085" s="1"/>
  <c r="O1087"/>
  <c r="L1089" l="1"/>
  <c r="H1090"/>
  <c r="M1088"/>
  <c r="V1087"/>
  <c r="W1086" s="1"/>
  <c r="O1088"/>
  <c r="J1088"/>
  <c r="G1089"/>
  <c r="X1086"/>
  <c r="Z1086" s="1"/>
  <c r="L1088"/>
  <c r="J1089" l="1"/>
  <c r="G1090"/>
  <c r="H1091"/>
  <c r="M1089"/>
  <c r="N1089" s="1"/>
  <c r="T1089" s="1"/>
  <c r="V1088"/>
  <c r="W1087" s="1"/>
  <c r="X1087" s="1"/>
  <c r="Z1087" s="1"/>
  <c r="O1089"/>
  <c r="N1088"/>
  <c r="T1088" s="1"/>
  <c r="H1092" l="1"/>
  <c r="M1090"/>
  <c r="V1089"/>
  <c r="W1088" s="1"/>
  <c r="X1088" s="1"/>
  <c r="Z1088" s="1"/>
  <c r="O1090"/>
  <c r="J1090"/>
  <c r="G1091"/>
  <c r="L1091" s="1"/>
  <c r="L1090"/>
  <c r="M1091" l="1"/>
  <c r="N1091" s="1"/>
  <c r="T1091" s="1"/>
  <c r="V1090"/>
  <c r="W1089" s="1"/>
  <c r="O1091"/>
  <c r="N1090"/>
  <c r="T1090" s="1"/>
  <c r="J1091"/>
  <c r="G1092"/>
  <c r="L1092"/>
  <c r="H1093"/>
  <c r="X1089"/>
  <c r="Z1089" s="1"/>
  <c r="L1093" l="1"/>
  <c r="H1094"/>
  <c r="M1092"/>
  <c r="V1091"/>
  <c r="W1090" s="1"/>
  <c r="O1092"/>
  <c r="J1092"/>
  <c r="G1093"/>
  <c r="X1090"/>
  <c r="Z1090" s="1"/>
  <c r="J1093" l="1"/>
  <c r="G1094"/>
  <c r="H1095"/>
  <c r="M1093"/>
  <c r="N1093" s="1"/>
  <c r="T1093" s="1"/>
  <c r="V1092"/>
  <c r="W1091" s="1"/>
  <c r="X1091" s="1"/>
  <c r="Z1091" s="1"/>
  <c r="O1093"/>
  <c r="N1092"/>
  <c r="T1092" s="1"/>
  <c r="M1094" l="1"/>
  <c r="N1094" s="1"/>
  <c r="T1094" s="1"/>
  <c r="V1093"/>
  <c r="W1092" s="1"/>
  <c r="O1094"/>
  <c r="J1094"/>
  <c r="G1095"/>
  <c r="H1096"/>
  <c r="X1092"/>
  <c r="Z1092" s="1"/>
  <c r="L1094"/>
  <c r="Z1093" l="1"/>
  <c r="J1095"/>
  <c r="G1096"/>
  <c r="L1096"/>
  <c r="H1097"/>
  <c r="X1093"/>
  <c r="M1095"/>
  <c r="V1094"/>
  <c r="W1093" s="1"/>
  <c r="O1095"/>
  <c r="L1095"/>
  <c r="J1096" l="1"/>
  <c r="G1097"/>
  <c r="N1095"/>
  <c r="T1095" s="1"/>
  <c r="H1098"/>
  <c r="M1096"/>
  <c r="V1095"/>
  <c r="W1094" s="1"/>
  <c r="X1094" s="1"/>
  <c r="O1096"/>
  <c r="Z1094"/>
  <c r="M1097" l="1"/>
  <c r="V1096"/>
  <c r="W1095" s="1"/>
  <c r="X1095" s="1"/>
  <c r="Z1095" s="1"/>
  <c r="O1097"/>
  <c r="J1097"/>
  <c r="G1098"/>
  <c r="H1099"/>
  <c r="N1096"/>
  <c r="T1096" s="1"/>
  <c r="L1097"/>
  <c r="Z1096" l="1"/>
  <c r="M1098"/>
  <c r="V1097"/>
  <c r="W1096" s="1"/>
  <c r="O1098"/>
  <c r="J1098"/>
  <c r="G1099"/>
  <c r="N1097"/>
  <c r="T1097" s="1"/>
  <c r="L1099"/>
  <c r="H1100"/>
  <c r="L1098"/>
  <c r="X1096"/>
  <c r="L1100" l="1"/>
  <c r="H1101"/>
  <c r="M1099"/>
  <c r="V1098"/>
  <c r="W1097" s="1"/>
  <c r="X1097" s="1"/>
  <c r="O1099"/>
  <c r="J1099"/>
  <c r="G1100"/>
  <c r="N1098"/>
  <c r="T1098" s="1"/>
  <c r="Z1097"/>
  <c r="H1102" l="1"/>
  <c r="M1100"/>
  <c r="V1099"/>
  <c r="W1098" s="1"/>
  <c r="X1098" s="1"/>
  <c r="O1100"/>
  <c r="N1099"/>
  <c r="T1099" s="1"/>
  <c r="J1100"/>
  <c r="G1101"/>
  <c r="Z1098"/>
  <c r="H1103" l="1"/>
  <c r="N1100"/>
  <c r="T1100" s="1"/>
  <c r="J1101"/>
  <c r="G1102"/>
  <c r="L1102" s="1"/>
  <c r="M1101"/>
  <c r="N1101" s="1"/>
  <c r="T1101" s="1"/>
  <c r="V1100"/>
  <c r="W1099" s="1"/>
  <c r="X1099" s="1"/>
  <c r="O1101"/>
  <c r="L1101"/>
  <c r="Z1099"/>
  <c r="H1104" l="1"/>
  <c r="J1102"/>
  <c r="G1103"/>
  <c r="M1102"/>
  <c r="N1102" s="1"/>
  <c r="T1102" s="1"/>
  <c r="V1101"/>
  <c r="W1100" s="1"/>
  <c r="X1100" s="1"/>
  <c r="Z1100" s="1"/>
  <c r="O1102"/>
  <c r="L1104" l="1"/>
  <c r="H1105"/>
  <c r="J1103"/>
  <c r="G1104"/>
  <c r="M1103"/>
  <c r="N1103" s="1"/>
  <c r="T1103" s="1"/>
  <c r="V1102"/>
  <c r="W1101" s="1"/>
  <c r="X1101" s="1"/>
  <c r="Z1101" s="1"/>
  <c r="O1103"/>
  <c r="L1103"/>
  <c r="Z1102" l="1"/>
  <c r="J1104"/>
  <c r="G1105"/>
  <c r="L1105"/>
  <c r="H1106"/>
  <c r="M1104"/>
  <c r="N1104" s="1"/>
  <c r="T1104" s="1"/>
  <c r="V1103"/>
  <c r="W1102" s="1"/>
  <c r="O1104"/>
  <c r="X1102"/>
  <c r="M1105" l="1"/>
  <c r="N1105" s="1"/>
  <c r="T1105" s="1"/>
  <c r="V1104"/>
  <c r="W1103" s="1"/>
  <c r="X1103" s="1"/>
  <c r="O1105"/>
  <c r="J1105"/>
  <c r="G1106"/>
  <c r="L1106" s="1"/>
  <c r="H1107"/>
  <c r="Z1103"/>
  <c r="M1106" l="1"/>
  <c r="N1106" s="1"/>
  <c r="T1106" s="1"/>
  <c r="V1105"/>
  <c r="W1104" s="1"/>
  <c r="O1106"/>
  <c r="Z1104"/>
  <c r="J1106"/>
  <c r="G1107"/>
  <c r="H1108"/>
  <c r="X1104"/>
  <c r="M1107" l="1"/>
  <c r="V1106"/>
  <c r="W1105" s="1"/>
  <c r="X1105" s="1"/>
  <c r="Z1105" s="1"/>
  <c r="O1107"/>
  <c r="J1107"/>
  <c r="G1108"/>
  <c r="H1109"/>
  <c r="L1107"/>
  <c r="J1108" l="1"/>
  <c r="G1109"/>
  <c r="M1108"/>
  <c r="V1107"/>
  <c r="W1106" s="1"/>
  <c r="X1106" s="1"/>
  <c r="Z1106" s="1"/>
  <c r="O1108"/>
  <c r="N1107"/>
  <c r="T1107" s="1"/>
  <c r="L1109"/>
  <c r="H1110"/>
  <c r="L1108"/>
  <c r="M1109" l="1"/>
  <c r="N1109" s="1"/>
  <c r="T1109" s="1"/>
  <c r="V1108"/>
  <c r="W1107" s="1"/>
  <c r="X1107" s="1"/>
  <c r="Z1107" s="1"/>
  <c r="O1109"/>
  <c r="L1110"/>
  <c r="H1111"/>
  <c r="J1109"/>
  <c r="G1110"/>
  <c r="N1108"/>
  <c r="T1108" s="1"/>
  <c r="J1110" l="1"/>
  <c r="G1111"/>
  <c r="L1111" s="1"/>
  <c r="H1112"/>
  <c r="M1110"/>
  <c r="V1109"/>
  <c r="W1108" s="1"/>
  <c r="X1108" s="1"/>
  <c r="Z1108" s="1"/>
  <c r="O1110"/>
  <c r="L1112" l="1"/>
  <c r="H1113"/>
  <c r="M1111"/>
  <c r="V1110"/>
  <c r="W1109" s="1"/>
  <c r="X1109" s="1"/>
  <c r="Z1109" s="1"/>
  <c r="O1111"/>
  <c r="J1111"/>
  <c r="G1112"/>
  <c r="N1110"/>
  <c r="T1110" s="1"/>
  <c r="Z1110" l="1"/>
  <c r="J1112"/>
  <c r="G1113"/>
  <c r="L1113"/>
  <c r="H1114"/>
  <c r="M1112"/>
  <c r="N1112" s="1"/>
  <c r="T1112" s="1"/>
  <c r="V1111"/>
  <c r="W1110" s="1"/>
  <c r="X1110" s="1"/>
  <c r="O1112"/>
  <c r="N1111"/>
  <c r="T1111" s="1"/>
  <c r="L1114" l="1"/>
  <c r="H1115"/>
  <c r="M1113"/>
  <c r="V1112"/>
  <c r="W1111" s="1"/>
  <c r="X1111" s="1"/>
  <c r="O1113"/>
  <c r="J1113"/>
  <c r="G1114"/>
  <c r="Z1111"/>
  <c r="L1115" l="1"/>
  <c r="H1116"/>
  <c r="M1114"/>
  <c r="V1113"/>
  <c r="W1112" s="1"/>
  <c r="X1112" s="1"/>
  <c r="Z1112" s="1"/>
  <c r="O1114"/>
  <c r="N1113"/>
  <c r="T1113" s="1"/>
  <c r="J1114"/>
  <c r="G1115"/>
  <c r="Z1113" l="1"/>
  <c r="J1115"/>
  <c r="G1116"/>
  <c r="L1116"/>
  <c r="H1117"/>
  <c r="N1114"/>
  <c r="T1114" s="1"/>
  <c r="M1115"/>
  <c r="V1114"/>
  <c r="W1113" s="1"/>
  <c r="X1113" s="1"/>
  <c r="O1115"/>
  <c r="M1116" l="1"/>
  <c r="N1116" s="1"/>
  <c r="T1116" s="1"/>
  <c r="V1115"/>
  <c r="W1114" s="1"/>
  <c r="X1114" s="1"/>
  <c r="Z1114" s="1"/>
  <c r="O1116"/>
  <c r="J1116"/>
  <c r="G1117"/>
  <c r="N1115"/>
  <c r="T1115" s="1"/>
  <c r="L1117"/>
  <c r="H1118"/>
  <c r="J1117" l="1"/>
  <c r="G1118"/>
  <c r="M1117"/>
  <c r="V1116"/>
  <c r="W1115" s="1"/>
  <c r="X1115" s="1"/>
  <c r="Z1115" s="1"/>
  <c r="O1117"/>
  <c r="L1118"/>
  <c r="H1119"/>
  <c r="Z1116" l="1"/>
  <c r="M1118"/>
  <c r="N1118" s="1"/>
  <c r="T1118" s="1"/>
  <c r="V1117"/>
  <c r="W1116" s="1"/>
  <c r="O1118"/>
  <c r="J1118"/>
  <c r="G1119"/>
  <c r="X1116"/>
  <c r="L1119"/>
  <c r="H1120"/>
  <c r="N1117"/>
  <c r="T1117" s="1"/>
  <c r="J1119" l="1"/>
  <c r="G1120"/>
  <c r="H1121"/>
  <c r="M1119"/>
  <c r="N1119" s="1"/>
  <c r="T1119" s="1"/>
  <c r="V1118"/>
  <c r="W1117" s="1"/>
  <c r="X1117" s="1"/>
  <c r="O1119"/>
  <c r="Z1117"/>
  <c r="M1120" l="1"/>
  <c r="V1119"/>
  <c r="W1118" s="1"/>
  <c r="X1118" s="1"/>
  <c r="Z1118" s="1"/>
  <c r="O1120"/>
  <c r="J1120"/>
  <c r="G1121"/>
  <c r="L1120"/>
  <c r="L1121"/>
  <c r="H1122"/>
  <c r="J1121" l="1"/>
  <c r="G1122"/>
  <c r="H1123"/>
  <c r="M1121"/>
  <c r="N1121" s="1"/>
  <c r="T1121" s="1"/>
  <c r="V1120"/>
  <c r="W1119" s="1"/>
  <c r="O1121"/>
  <c r="N1120"/>
  <c r="T1120" s="1"/>
  <c r="X1119"/>
  <c r="Z1119" s="1"/>
  <c r="M1122" l="1"/>
  <c r="N1122" s="1"/>
  <c r="T1122" s="1"/>
  <c r="V1121"/>
  <c r="W1120" s="1"/>
  <c r="X1120" s="1"/>
  <c r="Z1120" s="1"/>
  <c r="O1122"/>
  <c r="H1124"/>
  <c r="J1122"/>
  <c r="G1123"/>
  <c r="L1122"/>
  <c r="J1123" l="1"/>
  <c r="G1124"/>
  <c r="M1123"/>
  <c r="V1122"/>
  <c r="W1121" s="1"/>
  <c r="O1123"/>
  <c r="L1123"/>
  <c r="X1121"/>
  <c r="Z1121" s="1"/>
  <c r="L1124"/>
  <c r="H1125"/>
  <c r="M1124" l="1"/>
  <c r="N1124" s="1"/>
  <c r="T1124" s="1"/>
  <c r="V1123"/>
  <c r="W1122" s="1"/>
  <c r="X1122" s="1"/>
  <c r="Z1122" s="1"/>
  <c r="O1124"/>
  <c r="L1125"/>
  <c r="H1126"/>
  <c r="J1124"/>
  <c r="G1125"/>
  <c r="N1123"/>
  <c r="T1123" s="1"/>
  <c r="J1125" l="1"/>
  <c r="G1126"/>
  <c r="L1126" s="1"/>
  <c r="H1127"/>
  <c r="M1125"/>
  <c r="V1124"/>
  <c r="W1123" s="1"/>
  <c r="X1123" s="1"/>
  <c r="Z1123" s="1"/>
  <c r="O1125"/>
  <c r="M1126" l="1"/>
  <c r="N1126" s="1"/>
  <c r="T1126" s="1"/>
  <c r="V1125"/>
  <c r="W1124" s="1"/>
  <c r="X1124" s="1"/>
  <c r="Z1124" s="1"/>
  <c r="O1126"/>
  <c r="L1127"/>
  <c r="H1128"/>
  <c r="J1126"/>
  <c r="G1127"/>
  <c r="N1125"/>
  <c r="T1125" s="1"/>
  <c r="L1128" l="1"/>
  <c r="H1129"/>
  <c r="J1127"/>
  <c r="G1128"/>
  <c r="X1125"/>
  <c r="Z1125" s="1"/>
  <c r="M1127"/>
  <c r="N1127" s="1"/>
  <c r="T1127" s="1"/>
  <c r="V1126"/>
  <c r="W1125" s="1"/>
  <c r="O1127"/>
  <c r="J1128" l="1"/>
  <c r="G1129"/>
  <c r="H1130"/>
  <c r="M1128"/>
  <c r="N1128" s="1"/>
  <c r="T1128" s="1"/>
  <c r="V1127"/>
  <c r="W1126" s="1"/>
  <c r="X1126" s="1"/>
  <c r="Z1126" s="1"/>
  <c r="O1128"/>
  <c r="H1131" l="1"/>
  <c r="M1129"/>
  <c r="V1128"/>
  <c r="W1127" s="1"/>
  <c r="X1127" s="1"/>
  <c r="Z1127" s="1"/>
  <c r="O1129"/>
  <c r="J1129"/>
  <c r="G1130"/>
  <c r="L1129"/>
  <c r="J1130" l="1"/>
  <c r="G1131"/>
  <c r="H1132"/>
  <c r="N1129"/>
  <c r="T1129" s="1"/>
  <c r="L1130"/>
  <c r="M1130"/>
  <c r="V1129"/>
  <c r="W1128" s="1"/>
  <c r="X1128" s="1"/>
  <c r="Z1128" s="1"/>
  <c r="O1130"/>
  <c r="Z1129" l="1"/>
  <c r="M1131"/>
  <c r="N1131" s="1"/>
  <c r="T1131" s="1"/>
  <c r="V1130"/>
  <c r="W1129" s="1"/>
  <c r="X1129" s="1"/>
  <c r="O1131"/>
  <c r="H1133"/>
  <c r="J1131"/>
  <c r="G1132"/>
  <c r="N1130"/>
  <c r="T1130" s="1"/>
  <c r="L1131"/>
  <c r="L1133" l="1"/>
  <c r="H1134"/>
  <c r="J1132"/>
  <c r="G1133"/>
  <c r="M1132"/>
  <c r="N1132" s="1"/>
  <c r="T1132" s="1"/>
  <c r="V1131"/>
  <c r="W1130" s="1"/>
  <c r="X1130" s="1"/>
  <c r="O1132"/>
  <c r="Z1130"/>
  <c r="L1132"/>
  <c r="H1135" l="1"/>
  <c r="M1133"/>
  <c r="V1132"/>
  <c r="W1131" s="1"/>
  <c r="O1133"/>
  <c r="J1133"/>
  <c r="G1134"/>
  <c r="L1134" s="1"/>
  <c r="X1131"/>
  <c r="Z1131" s="1"/>
  <c r="L1135" l="1"/>
  <c r="H1136"/>
  <c r="M1134"/>
  <c r="V1133"/>
  <c r="W1132" s="1"/>
  <c r="X1132" s="1"/>
  <c r="Z1132" s="1"/>
  <c r="O1134"/>
  <c r="J1134"/>
  <c r="G1135"/>
  <c r="N1133"/>
  <c r="T1133" s="1"/>
  <c r="J1135" l="1"/>
  <c r="G1136"/>
  <c r="H1137"/>
  <c r="M1135"/>
  <c r="N1135" s="1"/>
  <c r="T1135" s="1"/>
  <c r="V1134"/>
  <c r="W1133" s="1"/>
  <c r="X1133" s="1"/>
  <c r="Z1133" s="1"/>
  <c r="O1135"/>
  <c r="N1134"/>
  <c r="T1134" s="1"/>
  <c r="L1137" l="1"/>
  <c r="H1138"/>
  <c r="M1136"/>
  <c r="V1135"/>
  <c r="W1134" s="1"/>
  <c r="O1136"/>
  <c r="J1136"/>
  <c r="G1137"/>
  <c r="X1134"/>
  <c r="Z1134" s="1"/>
  <c r="L1136"/>
  <c r="J1137" l="1"/>
  <c r="G1138"/>
  <c r="H1139"/>
  <c r="M1137"/>
  <c r="N1137" s="1"/>
  <c r="T1137" s="1"/>
  <c r="V1136"/>
  <c r="W1135" s="1"/>
  <c r="X1135" s="1"/>
  <c r="Z1135" s="1"/>
  <c r="O1137"/>
  <c r="N1136"/>
  <c r="T1136" s="1"/>
  <c r="H1140" l="1"/>
  <c r="M1138"/>
  <c r="V1137"/>
  <c r="W1136" s="1"/>
  <c r="X1136" s="1"/>
  <c r="Z1136" s="1"/>
  <c r="O1138"/>
  <c r="J1138"/>
  <c r="G1139"/>
  <c r="L1138"/>
  <c r="J1139" l="1"/>
  <c r="G1140"/>
  <c r="M1139"/>
  <c r="V1138"/>
  <c r="W1137" s="1"/>
  <c r="X1137" s="1"/>
  <c r="Z1137" s="1"/>
  <c r="O1139"/>
  <c r="L1139"/>
  <c r="N1138"/>
  <c r="T1138" s="1"/>
  <c r="L1140"/>
  <c r="H1141"/>
  <c r="Z1138" l="1"/>
  <c r="M1140"/>
  <c r="N1140" s="1"/>
  <c r="T1140" s="1"/>
  <c r="V1139"/>
  <c r="W1138" s="1"/>
  <c r="O1140"/>
  <c r="H1142"/>
  <c r="J1140"/>
  <c r="G1141"/>
  <c r="X1138"/>
  <c r="N1139"/>
  <c r="T1139" s="1"/>
  <c r="L1142" l="1"/>
  <c r="H1143"/>
  <c r="J1141"/>
  <c r="G1142"/>
  <c r="M1141"/>
  <c r="N1141" s="1"/>
  <c r="T1141" s="1"/>
  <c r="V1140"/>
  <c r="W1139" s="1"/>
  <c r="X1139" s="1"/>
  <c r="O1141"/>
  <c r="Z1139"/>
  <c r="L1141"/>
  <c r="H1144" l="1"/>
  <c r="M1142"/>
  <c r="V1141"/>
  <c r="W1140" s="1"/>
  <c r="O1142"/>
  <c r="J1142"/>
  <c r="G1143"/>
  <c r="L1143" s="1"/>
  <c r="X1140"/>
  <c r="Z1140" s="1"/>
  <c r="M1143" l="1"/>
  <c r="N1143" s="1"/>
  <c r="T1143" s="1"/>
  <c r="V1142"/>
  <c r="W1141" s="1"/>
  <c r="X1141" s="1"/>
  <c r="Z1141" s="1"/>
  <c r="O1143"/>
  <c r="L1144"/>
  <c r="H1145"/>
  <c r="J1143"/>
  <c r="G1144"/>
  <c r="N1142"/>
  <c r="T1142" s="1"/>
  <c r="J1144" l="1"/>
  <c r="G1145"/>
  <c r="H1146"/>
  <c r="M1144"/>
  <c r="V1143"/>
  <c r="W1142" s="1"/>
  <c r="O1144"/>
  <c r="X1142"/>
  <c r="Z1142" s="1"/>
  <c r="M1145" l="1"/>
  <c r="N1145" s="1"/>
  <c r="T1145" s="1"/>
  <c r="V1144"/>
  <c r="W1143" s="1"/>
  <c r="X1143" s="1"/>
  <c r="Z1143" s="1"/>
  <c r="O1145"/>
  <c r="H1147"/>
  <c r="J1145"/>
  <c r="G1146"/>
  <c r="N1144"/>
  <c r="T1144" s="1"/>
  <c r="L1145"/>
  <c r="J1146" l="1"/>
  <c r="G1147"/>
  <c r="O1146"/>
  <c r="V1145"/>
  <c r="W1144" s="1"/>
  <c r="X1144" s="1"/>
  <c r="Z1144" s="1"/>
  <c r="M1146"/>
  <c r="L1146"/>
  <c r="L1147"/>
  <c r="H1148"/>
  <c r="Z1145" l="1"/>
  <c r="O1147"/>
  <c r="V1146"/>
  <c r="W1145" s="1"/>
  <c r="M1147"/>
  <c r="X1145"/>
  <c r="H1149"/>
  <c r="J1147"/>
  <c r="G1148"/>
  <c r="L1148" s="1"/>
  <c r="N1146"/>
  <c r="T1146" s="1"/>
  <c r="N1147" l="1"/>
  <c r="T1147" s="1"/>
  <c r="M1148"/>
  <c r="V1147"/>
  <c r="W1146" s="1"/>
  <c r="X1146" s="1"/>
  <c r="O1148"/>
  <c r="J1148"/>
  <c r="G1149"/>
  <c r="L1149"/>
  <c r="H1150"/>
  <c r="Z1146"/>
  <c r="L1150" l="1"/>
  <c r="H1151"/>
  <c r="J1149"/>
  <c r="G1150"/>
  <c r="N1148"/>
  <c r="T1148" s="1"/>
  <c r="M1149"/>
  <c r="O1149"/>
  <c r="V1148"/>
  <c r="W1147" s="1"/>
  <c r="X1147" s="1"/>
  <c r="Z1147" s="1"/>
  <c r="H1152" l="1"/>
  <c r="O1150"/>
  <c r="V1149"/>
  <c r="W1148" s="1"/>
  <c r="X1148" s="1"/>
  <c r="Z1148" s="1"/>
  <c r="M1150"/>
  <c r="J1150"/>
  <c r="G1151"/>
  <c r="N1149"/>
  <c r="T1149" s="1"/>
  <c r="Z1149" l="1"/>
  <c r="O1151"/>
  <c r="V1150"/>
  <c r="W1149" s="1"/>
  <c r="M1151"/>
  <c r="J1151"/>
  <c r="G1152"/>
  <c r="L1152"/>
  <c r="H1153"/>
  <c r="X1149"/>
  <c r="N1150"/>
  <c r="T1150" s="1"/>
  <c r="L1151"/>
  <c r="J1152" l="1"/>
  <c r="G1153"/>
  <c r="H1154"/>
  <c r="M1152"/>
  <c r="N1152" s="1"/>
  <c r="T1152" s="1"/>
  <c r="O1152"/>
  <c r="V1151"/>
  <c r="W1150" s="1"/>
  <c r="X1150" s="1"/>
  <c r="Z1150"/>
  <c r="N1151"/>
  <c r="T1151" s="1"/>
  <c r="M1153" l="1"/>
  <c r="V1152"/>
  <c r="W1151" s="1"/>
  <c r="X1151" s="1"/>
  <c r="O1153"/>
  <c r="J1153"/>
  <c r="G1154"/>
  <c r="L1153"/>
  <c r="H1155"/>
  <c r="Z1151"/>
  <c r="O1154" l="1"/>
  <c r="V1153"/>
  <c r="W1152" s="1"/>
  <c r="X1152" s="1"/>
  <c r="Z1152" s="1"/>
  <c r="M1154"/>
  <c r="J1154"/>
  <c r="G1155"/>
  <c r="H1156"/>
  <c r="N1153"/>
  <c r="T1153" s="1"/>
  <c r="L1154"/>
  <c r="Z1153" l="1"/>
  <c r="O1155"/>
  <c r="V1154"/>
  <c r="W1153" s="1"/>
  <c r="M1155"/>
  <c r="N1155" s="1"/>
  <c r="T1155" s="1"/>
  <c r="J1155"/>
  <c r="G1156"/>
  <c r="N1154"/>
  <c r="T1154" s="1"/>
  <c r="L1156"/>
  <c r="H1157"/>
  <c r="L1155"/>
  <c r="X1153"/>
  <c r="L1157" l="1"/>
  <c r="H1158"/>
  <c r="J1156"/>
  <c r="G1157"/>
  <c r="M1156"/>
  <c r="N1156" s="1"/>
  <c r="T1156" s="1"/>
  <c r="O1156"/>
  <c r="V1155"/>
  <c r="W1154" s="1"/>
  <c r="X1154" s="1"/>
  <c r="Z1154"/>
  <c r="H1159" l="1"/>
  <c r="M1157"/>
  <c r="O1157"/>
  <c r="V1156"/>
  <c r="W1155" s="1"/>
  <c r="X1155" s="1"/>
  <c r="Z1155" s="1"/>
  <c r="J1157"/>
  <c r="G1158"/>
  <c r="J1158" l="1"/>
  <c r="G1159"/>
  <c r="L1159"/>
  <c r="H1160"/>
  <c r="L1158"/>
  <c r="N1157"/>
  <c r="T1157" s="1"/>
  <c r="O1158"/>
  <c r="V1157"/>
  <c r="W1156" s="1"/>
  <c r="X1156" s="1"/>
  <c r="Z1156" s="1"/>
  <c r="M1158"/>
  <c r="H1161" l="1"/>
  <c r="O1159"/>
  <c r="V1158"/>
  <c r="W1157" s="1"/>
  <c r="X1157" s="1"/>
  <c r="Z1157" s="1"/>
  <c r="M1159"/>
  <c r="N1159" s="1"/>
  <c r="T1159" s="1"/>
  <c r="J1159"/>
  <c r="G1160"/>
  <c r="N1158"/>
  <c r="T1158" s="1"/>
  <c r="J1160" l="1"/>
  <c r="G1161"/>
  <c r="H1162"/>
  <c r="L1160"/>
  <c r="M1160"/>
  <c r="O1160"/>
  <c r="V1159"/>
  <c r="W1158" s="1"/>
  <c r="X1158" s="1"/>
  <c r="Z1158" s="1"/>
  <c r="H1163" l="1"/>
  <c r="M1161"/>
  <c r="O1161"/>
  <c r="V1160"/>
  <c r="W1159" s="1"/>
  <c r="X1159" s="1"/>
  <c r="Z1159" s="1"/>
  <c r="J1161"/>
  <c r="G1162"/>
  <c r="N1160"/>
  <c r="T1160" s="1"/>
  <c r="L1161"/>
  <c r="J1162" l="1"/>
  <c r="G1163"/>
  <c r="O1162"/>
  <c r="V1161"/>
  <c r="W1160" s="1"/>
  <c r="X1160" s="1"/>
  <c r="Z1160" s="1"/>
  <c r="M1162"/>
  <c r="N1162" s="1"/>
  <c r="T1162" s="1"/>
  <c r="N1161"/>
  <c r="T1161" s="1"/>
  <c r="L1163"/>
  <c r="H1164"/>
  <c r="L1162"/>
  <c r="Z1161" l="1"/>
  <c r="O1163"/>
  <c r="V1162"/>
  <c r="W1161" s="1"/>
  <c r="M1163"/>
  <c r="N1163" s="1"/>
  <c r="T1163" s="1"/>
  <c r="J1163"/>
  <c r="G1164"/>
  <c r="X1161"/>
  <c r="L1164"/>
  <c r="H1165"/>
  <c r="J1164" l="1"/>
  <c r="G1165"/>
  <c r="H1166"/>
  <c r="M1164"/>
  <c r="V1163"/>
  <c r="W1162" s="1"/>
  <c r="X1162" s="1"/>
  <c r="Z1162" s="1"/>
  <c r="O1164"/>
  <c r="L1166" l="1"/>
  <c r="H1167"/>
  <c r="J1165"/>
  <c r="G1166"/>
  <c r="N1164"/>
  <c r="T1164" s="1"/>
  <c r="M1165"/>
  <c r="N1165" s="1"/>
  <c r="T1165" s="1"/>
  <c r="O1165"/>
  <c r="V1164"/>
  <c r="W1163" s="1"/>
  <c r="X1163" s="1"/>
  <c r="Z1163" s="1"/>
  <c r="L1165"/>
  <c r="J1166" l="1"/>
  <c r="G1167"/>
  <c r="L1167" s="1"/>
  <c r="H1168"/>
  <c r="O1166"/>
  <c r="V1165"/>
  <c r="W1164" s="1"/>
  <c r="X1164" s="1"/>
  <c r="Z1164" s="1"/>
  <c r="M1166"/>
  <c r="N1166" s="1"/>
  <c r="T1166" s="1"/>
  <c r="L1168" l="1"/>
  <c r="H1169"/>
  <c r="O1167"/>
  <c r="V1166"/>
  <c r="W1165" s="1"/>
  <c r="X1165" s="1"/>
  <c r="Z1165" s="1"/>
  <c r="M1167"/>
  <c r="N1167" s="1"/>
  <c r="T1167" s="1"/>
  <c r="J1167"/>
  <c r="G1168"/>
  <c r="J1168" l="1"/>
  <c r="G1169"/>
  <c r="L1169"/>
  <c r="H1170"/>
  <c r="M1168"/>
  <c r="N1168" s="1"/>
  <c r="T1168" s="1"/>
  <c r="O1168"/>
  <c r="V1167"/>
  <c r="W1166" s="1"/>
  <c r="X1166" s="1"/>
  <c r="Z1166" s="1"/>
  <c r="Z1167" l="1"/>
  <c r="M1169"/>
  <c r="V1168"/>
  <c r="W1167" s="1"/>
  <c r="O1169"/>
  <c r="J1169"/>
  <c r="G1170"/>
  <c r="X1167"/>
  <c r="L1170"/>
  <c r="H1171"/>
  <c r="H1172" l="1"/>
  <c r="J1170"/>
  <c r="G1171"/>
  <c r="L1171" s="1"/>
  <c r="N1169"/>
  <c r="T1169" s="1"/>
  <c r="X1168"/>
  <c r="Z1168" s="1"/>
  <c r="O1170"/>
  <c r="V1169"/>
  <c r="W1168" s="1"/>
  <c r="M1170"/>
  <c r="N1170" s="1"/>
  <c r="T1170" s="1"/>
  <c r="L1172" l="1"/>
  <c r="H1173"/>
  <c r="O1171"/>
  <c r="V1170"/>
  <c r="W1169" s="1"/>
  <c r="X1169" s="1"/>
  <c r="Z1169" s="1"/>
  <c r="M1171"/>
  <c r="N1171" s="1"/>
  <c r="T1171" s="1"/>
  <c r="J1171"/>
  <c r="G1172"/>
  <c r="J1172" l="1"/>
  <c r="G1173"/>
  <c r="H1174"/>
  <c r="M1172"/>
  <c r="N1172" s="1"/>
  <c r="T1172" s="1"/>
  <c r="O1172"/>
  <c r="V1171"/>
  <c r="W1170" s="1"/>
  <c r="X1170" s="1"/>
  <c r="Z1170" s="1"/>
  <c r="Z1171" l="1"/>
  <c r="H1175"/>
  <c r="M1173"/>
  <c r="O1173"/>
  <c r="V1172"/>
  <c r="W1171" s="1"/>
  <c r="X1171" s="1"/>
  <c r="J1173"/>
  <c r="G1174"/>
  <c r="L1174" s="1"/>
  <c r="L1173"/>
  <c r="L1175" l="1"/>
  <c r="H1176"/>
  <c r="J1174"/>
  <c r="G1175"/>
  <c r="O1174"/>
  <c r="V1173"/>
  <c r="W1172" s="1"/>
  <c r="X1172" s="1"/>
  <c r="M1174"/>
  <c r="N1174" s="1"/>
  <c r="T1174" s="1"/>
  <c r="Z1172"/>
  <c r="N1173"/>
  <c r="T1173" s="1"/>
  <c r="H1177" l="1"/>
  <c r="O1175"/>
  <c r="V1174"/>
  <c r="W1173" s="1"/>
  <c r="M1175"/>
  <c r="Z1173"/>
  <c r="X1173"/>
  <c r="J1175"/>
  <c r="G1176"/>
  <c r="L1176" s="1"/>
  <c r="H1178" l="1"/>
  <c r="M1176"/>
  <c r="N1176" s="1"/>
  <c r="T1176" s="1"/>
  <c r="O1176"/>
  <c r="V1175"/>
  <c r="W1174" s="1"/>
  <c r="X1174" s="1"/>
  <c r="Z1174" s="1"/>
  <c r="N1175"/>
  <c r="T1175" s="1"/>
  <c r="J1176"/>
  <c r="G1177"/>
  <c r="L1178" l="1"/>
  <c r="H1179"/>
  <c r="J1177"/>
  <c r="G1178"/>
  <c r="L1177"/>
  <c r="M1177"/>
  <c r="N1177" s="1"/>
  <c r="T1177" s="1"/>
  <c r="O1177"/>
  <c r="V1176"/>
  <c r="W1175" s="1"/>
  <c r="X1175" s="1"/>
  <c r="Z1175" s="1"/>
  <c r="J1178" l="1"/>
  <c r="G1179"/>
  <c r="H1180"/>
  <c r="O1178"/>
  <c r="V1177"/>
  <c r="W1176" s="1"/>
  <c r="M1178"/>
  <c r="X1176"/>
  <c r="Z1176" s="1"/>
  <c r="O1179" l="1"/>
  <c r="V1178"/>
  <c r="W1177" s="1"/>
  <c r="X1177" s="1"/>
  <c r="Z1177" s="1"/>
  <c r="M1179"/>
  <c r="H1181"/>
  <c r="J1179"/>
  <c r="G1180"/>
  <c r="N1178"/>
  <c r="T1178" s="1"/>
  <c r="L1179"/>
  <c r="J1180" l="1"/>
  <c r="G1181"/>
  <c r="M1180"/>
  <c r="V1179"/>
  <c r="W1178" s="1"/>
  <c r="X1178" s="1"/>
  <c r="Z1178" s="1"/>
  <c r="O1180"/>
  <c r="L1180"/>
  <c r="N1179"/>
  <c r="T1179" s="1"/>
  <c r="L1181"/>
  <c r="H1182"/>
  <c r="M1181" l="1"/>
  <c r="N1181" s="1"/>
  <c r="T1181" s="1"/>
  <c r="O1181"/>
  <c r="V1180"/>
  <c r="W1179" s="1"/>
  <c r="X1179"/>
  <c r="Z1179" s="1"/>
  <c r="H1183"/>
  <c r="J1181"/>
  <c r="G1182"/>
  <c r="N1180"/>
  <c r="T1180" s="1"/>
  <c r="J1182" l="1"/>
  <c r="G1183"/>
  <c r="O1182"/>
  <c r="V1181"/>
  <c r="W1180" s="1"/>
  <c r="X1180" s="1"/>
  <c r="Z1180" s="1"/>
  <c r="M1182"/>
  <c r="H1184"/>
  <c r="L1182"/>
  <c r="H1185" l="1"/>
  <c r="N1182"/>
  <c r="T1182" s="1"/>
  <c r="O1183"/>
  <c r="V1182"/>
  <c r="W1181" s="1"/>
  <c r="X1181" s="1"/>
  <c r="Z1181" s="1"/>
  <c r="M1183"/>
  <c r="N1183" s="1"/>
  <c r="T1183" s="1"/>
  <c r="J1183"/>
  <c r="G1184"/>
  <c r="L1183"/>
  <c r="Z1182" l="1"/>
  <c r="J1184"/>
  <c r="G1185"/>
  <c r="M1184"/>
  <c r="O1184"/>
  <c r="V1183"/>
  <c r="W1182" s="1"/>
  <c r="L1185"/>
  <c r="H1186"/>
  <c r="L1184"/>
  <c r="X1182"/>
  <c r="M1185" l="1"/>
  <c r="V1184"/>
  <c r="W1183" s="1"/>
  <c r="X1183" s="1"/>
  <c r="O1185"/>
  <c r="J1185"/>
  <c r="G1186"/>
  <c r="Z1183"/>
  <c r="H1187"/>
  <c r="N1184"/>
  <c r="T1184" s="1"/>
  <c r="L1187" l="1"/>
  <c r="H1188"/>
  <c r="J1186"/>
  <c r="G1187"/>
  <c r="Z1184"/>
  <c r="O1186"/>
  <c r="V1185"/>
  <c r="W1184" s="1"/>
  <c r="X1184" s="1"/>
  <c r="M1186"/>
  <c r="N1186" s="1"/>
  <c r="T1186" s="1"/>
  <c r="N1185"/>
  <c r="T1185" s="1"/>
  <c r="L1186"/>
  <c r="L1188" l="1"/>
  <c r="H1189"/>
  <c r="O1187"/>
  <c r="V1186"/>
  <c r="W1185" s="1"/>
  <c r="X1185" s="1"/>
  <c r="M1187"/>
  <c r="N1187" s="1"/>
  <c r="T1187" s="1"/>
  <c r="J1187"/>
  <c r="G1188"/>
  <c r="Z1185"/>
  <c r="H1190" l="1"/>
  <c r="M1188"/>
  <c r="O1188"/>
  <c r="V1187"/>
  <c r="W1186" s="1"/>
  <c r="X1186" s="1"/>
  <c r="Z1186" s="1"/>
  <c r="J1188"/>
  <c r="G1189"/>
  <c r="Z1187" l="1"/>
  <c r="J1189"/>
  <c r="G1190"/>
  <c r="L1190"/>
  <c r="H1191"/>
  <c r="L1189"/>
  <c r="N1188"/>
  <c r="T1188" s="1"/>
  <c r="M1189"/>
  <c r="O1189"/>
  <c r="V1188"/>
  <c r="W1187" s="1"/>
  <c r="X1187"/>
  <c r="L1191" l="1"/>
  <c r="H1192"/>
  <c r="O1190"/>
  <c r="V1189"/>
  <c r="W1188" s="1"/>
  <c r="X1188" s="1"/>
  <c r="M1190"/>
  <c r="N1190" s="1"/>
  <c r="T1190" s="1"/>
  <c r="J1190"/>
  <c r="G1191"/>
  <c r="Z1188"/>
  <c r="N1189"/>
  <c r="T1189" s="1"/>
  <c r="H1193" l="1"/>
  <c r="O1191"/>
  <c r="V1190"/>
  <c r="W1189" s="1"/>
  <c r="X1189" s="1"/>
  <c r="M1191"/>
  <c r="N1191" s="1"/>
  <c r="T1191" s="1"/>
  <c r="Z1189"/>
  <c r="J1191"/>
  <c r="G1192"/>
  <c r="H1194" l="1"/>
  <c r="J1192"/>
  <c r="G1193"/>
  <c r="M1192"/>
  <c r="N1192" s="1"/>
  <c r="T1192" s="1"/>
  <c r="O1192"/>
  <c r="V1191"/>
  <c r="W1190" s="1"/>
  <c r="X1190" s="1"/>
  <c r="Z1190" s="1"/>
  <c r="L1192"/>
  <c r="J1193" l="1"/>
  <c r="G1194"/>
  <c r="L1194"/>
  <c r="H1195"/>
  <c r="M1193"/>
  <c r="O1193"/>
  <c r="V1192"/>
  <c r="W1191" s="1"/>
  <c r="X1191" s="1"/>
  <c r="Z1191" s="1"/>
  <c r="L1193"/>
  <c r="L1195" l="1"/>
  <c r="H1196"/>
  <c r="J1194"/>
  <c r="G1195"/>
  <c r="N1193"/>
  <c r="T1193" s="1"/>
  <c r="O1194"/>
  <c r="V1193"/>
  <c r="W1192" s="1"/>
  <c r="M1194"/>
  <c r="N1194" s="1"/>
  <c r="T1194" s="1"/>
  <c r="X1192"/>
  <c r="Z1192" s="1"/>
  <c r="J1195" l="1"/>
  <c r="G1196"/>
  <c r="H1197"/>
  <c r="O1195"/>
  <c r="V1194"/>
  <c r="W1193" s="1"/>
  <c r="X1193" s="1"/>
  <c r="Z1193" s="1"/>
  <c r="M1195"/>
  <c r="H1198" l="1"/>
  <c r="N1195"/>
  <c r="T1195" s="1"/>
  <c r="M1196"/>
  <c r="V1195"/>
  <c r="W1194" s="1"/>
  <c r="O1196"/>
  <c r="J1196"/>
  <c r="G1197"/>
  <c r="X1194"/>
  <c r="Z1194" s="1"/>
  <c r="L1196"/>
  <c r="J1197" l="1"/>
  <c r="G1198"/>
  <c r="H1199"/>
  <c r="M1197"/>
  <c r="N1197" s="1"/>
  <c r="T1197" s="1"/>
  <c r="O1197"/>
  <c r="V1196"/>
  <c r="W1195" s="1"/>
  <c r="X1195" s="1"/>
  <c r="Z1195" s="1"/>
  <c r="L1197"/>
  <c r="N1196"/>
  <c r="T1196" s="1"/>
  <c r="Z1196" l="1"/>
  <c r="O1198"/>
  <c r="V1197"/>
  <c r="W1196" s="1"/>
  <c r="X1196" s="1"/>
  <c r="M1198"/>
  <c r="N1198" s="1"/>
  <c r="T1198" s="1"/>
  <c r="H1200"/>
  <c r="J1198"/>
  <c r="G1199"/>
  <c r="L1198"/>
  <c r="L1200" l="1"/>
  <c r="H1201"/>
  <c r="J1199"/>
  <c r="G1200"/>
  <c r="O1199"/>
  <c r="V1198"/>
  <c r="W1197" s="1"/>
  <c r="X1197" s="1"/>
  <c r="M1199"/>
  <c r="N1199" s="1"/>
  <c r="T1199" s="1"/>
  <c r="Z1197"/>
  <c r="L1199"/>
  <c r="H1202" l="1"/>
  <c r="M1200"/>
  <c r="N1200" s="1"/>
  <c r="T1200" s="1"/>
  <c r="O1200"/>
  <c r="V1199"/>
  <c r="W1198" s="1"/>
  <c r="J1200"/>
  <c r="G1201"/>
  <c r="X1198"/>
  <c r="Z1198" s="1"/>
  <c r="L1202" l="1"/>
  <c r="H1203"/>
  <c r="J1201"/>
  <c r="G1202"/>
  <c r="L1201"/>
  <c r="M1201"/>
  <c r="N1201" s="1"/>
  <c r="T1201" s="1"/>
  <c r="V1200"/>
  <c r="W1199" s="1"/>
  <c r="O1201"/>
  <c r="X1199"/>
  <c r="Z1199" s="1"/>
  <c r="J1202" l="1"/>
  <c r="G1203"/>
  <c r="H1204"/>
  <c r="O1202"/>
  <c r="V1201"/>
  <c r="W1200" s="1"/>
  <c r="M1202"/>
  <c r="X1200"/>
  <c r="Z1200" s="1"/>
  <c r="O1203" l="1"/>
  <c r="V1202"/>
  <c r="W1201" s="1"/>
  <c r="X1201" s="1"/>
  <c r="Z1201" s="1"/>
  <c r="M1203"/>
  <c r="H1205"/>
  <c r="J1203"/>
  <c r="G1204"/>
  <c r="N1202"/>
  <c r="T1202" s="1"/>
  <c r="L1203"/>
  <c r="J1204" l="1"/>
  <c r="G1205"/>
  <c r="M1204"/>
  <c r="O1204"/>
  <c r="V1203"/>
  <c r="W1202" s="1"/>
  <c r="X1202" s="1"/>
  <c r="Z1202" s="1"/>
  <c r="L1204"/>
  <c r="N1203"/>
  <c r="T1203" s="1"/>
  <c r="L1205"/>
  <c r="H1206"/>
  <c r="M1205" l="1"/>
  <c r="N1205" s="1"/>
  <c r="T1205" s="1"/>
  <c r="O1205"/>
  <c r="V1204"/>
  <c r="W1203" s="1"/>
  <c r="X1203"/>
  <c r="Z1203" s="1"/>
  <c r="H1207"/>
  <c r="J1205"/>
  <c r="G1206"/>
  <c r="N1204"/>
  <c r="T1204" s="1"/>
  <c r="J1206" l="1"/>
  <c r="G1207"/>
  <c r="O1206"/>
  <c r="V1205"/>
  <c r="W1204" s="1"/>
  <c r="X1204" s="1"/>
  <c r="Z1204" s="1"/>
  <c r="M1206"/>
  <c r="H1208"/>
  <c r="L1206"/>
  <c r="H1209" l="1"/>
  <c r="N1206"/>
  <c r="T1206" s="1"/>
  <c r="O1207"/>
  <c r="V1206"/>
  <c r="W1205" s="1"/>
  <c r="X1205" s="1"/>
  <c r="Z1205" s="1"/>
  <c r="M1207"/>
  <c r="N1207" s="1"/>
  <c r="T1207" s="1"/>
  <c r="J1207"/>
  <c r="G1208"/>
  <c r="L1207"/>
  <c r="M1208" l="1"/>
  <c r="N1208" s="1"/>
  <c r="T1208" s="1"/>
  <c r="O1208"/>
  <c r="V1207"/>
  <c r="W1206" s="1"/>
  <c r="J1208"/>
  <c r="G1209"/>
  <c r="H1210"/>
  <c r="L1208"/>
  <c r="X1206"/>
  <c r="Z1206" s="1"/>
  <c r="Z1207" l="1"/>
  <c r="H1211"/>
  <c r="M1209"/>
  <c r="O1209"/>
  <c r="V1208"/>
  <c r="W1207" s="1"/>
  <c r="X1207" s="1"/>
  <c r="J1209"/>
  <c r="G1210"/>
  <c r="L1210" s="1"/>
  <c r="L1209"/>
  <c r="H1212" l="1"/>
  <c r="J1210"/>
  <c r="G1211"/>
  <c r="L1211" s="1"/>
  <c r="O1210"/>
  <c r="V1209"/>
  <c r="W1208" s="1"/>
  <c r="X1208" s="1"/>
  <c r="Z1208" s="1"/>
  <c r="M1210"/>
  <c r="N1210" s="1"/>
  <c r="T1210" s="1"/>
  <c r="N1209"/>
  <c r="T1209" s="1"/>
  <c r="L1212" l="1"/>
  <c r="H1213"/>
  <c r="O1211"/>
  <c r="V1210"/>
  <c r="W1209" s="1"/>
  <c r="M1211"/>
  <c r="N1211" s="1"/>
  <c r="T1211" s="1"/>
  <c r="J1211"/>
  <c r="G1212"/>
  <c r="X1209"/>
  <c r="Z1209" s="1"/>
  <c r="J1212" l="1"/>
  <c r="G1213"/>
  <c r="H1214"/>
  <c r="M1212"/>
  <c r="N1212" s="1"/>
  <c r="T1212" s="1"/>
  <c r="V1211"/>
  <c r="W1210" s="1"/>
  <c r="X1210" s="1"/>
  <c r="Z1210" s="1"/>
  <c r="O1212"/>
  <c r="L1214" l="1"/>
  <c r="H1215"/>
  <c r="M1213"/>
  <c r="O1213"/>
  <c r="V1212"/>
  <c r="W1211" s="1"/>
  <c r="X1211" s="1"/>
  <c r="Z1211" s="1"/>
  <c r="J1213"/>
  <c r="G1214"/>
  <c r="L1213"/>
  <c r="J1214" l="1"/>
  <c r="G1215"/>
  <c r="L1215" s="1"/>
  <c r="H1216"/>
  <c r="O1214"/>
  <c r="V1213"/>
  <c r="W1212" s="1"/>
  <c r="X1212" s="1"/>
  <c r="Z1212" s="1"/>
  <c r="M1214"/>
  <c r="N1214" s="1"/>
  <c r="T1214" s="1"/>
  <c r="N1213"/>
  <c r="T1213" s="1"/>
  <c r="Z1213" l="1"/>
  <c r="O1215"/>
  <c r="V1214"/>
  <c r="W1213" s="1"/>
  <c r="X1213" s="1"/>
  <c r="M1215"/>
  <c r="H1217"/>
  <c r="J1215"/>
  <c r="G1216"/>
  <c r="J1216" l="1"/>
  <c r="G1217"/>
  <c r="H1218"/>
  <c r="M1216"/>
  <c r="N1216" s="1"/>
  <c r="T1216" s="1"/>
  <c r="O1216"/>
  <c r="V1215"/>
  <c r="W1214" s="1"/>
  <c r="X1214" s="1"/>
  <c r="Z1214"/>
  <c r="L1216"/>
  <c r="N1215"/>
  <c r="T1215" s="1"/>
  <c r="J1217" l="1"/>
  <c r="G1218"/>
  <c r="L1217"/>
  <c r="M1217"/>
  <c r="V1216"/>
  <c r="W1215" s="1"/>
  <c r="X1215" s="1"/>
  <c r="Z1215" s="1"/>
  <c r="O1217"/>
  <c r="H1219"/>
  <c r="Z1216" l="1"/>
  <c r="O1218"/>
  <c r="V1217"/>
  <c r="W1216" s="1"/>
  <c r="X1216" s="1"/>
  <c r="M1218"/>
  <c r="J1218"/>
  <c r="G1219"/>
  <c r="L1219"/>
  <c r="H1220"/>
  <c r="L1218"/>
  <c r="N1217"/>
  <c r="T1217" s="1"/>
  <c r="L1220" l="1"/>
  <c r="H1221"/>
  <c r="J1219"/>
  <c r="G1220"/>
  <c r="O1219"/>
  <c r="V1218"/>
  <c r="W1217" s="1"/>
  <c r="X1217" s="1"/>
  <c r="M1219"/>
  <c r="N1219" s="1"/>
  <c r="T1219" s="1"/>
  <c r="Z1217"/>
  <c r="N1218"/>
  <c r="T1218" s="1"/>
  <c r="H1222" l="1"/>
  <c r="M1220"/>
  <c r="O1220"/>
  <c r="V1219"/>
  <c r="W1218" s="1"/>
  <c r="X1218" s="1"/>
  <c r="Z1218" s="1"/>
  <c r="J1220"/>
  <c r="G1221"/>
  <c r="L1221" s="1"/>
  <c r="M1221" l="1"/>
  <c r="O1221"/>
  <c r="V1220"/>
  <c r="W1219" s="1"/>
  <c r="X1219" s="1"/>
  <c r="Z1219" s="1"/>
  <c r="J1221"/>
  <c r="G1222"/>
  <c r="L1222"/>
  <c r="H1223"/>
  <c r="N1220"/>
  <c r="T1220" s="1"/>
  <c r="L1223" l="1"/>
  <c r="H1224"/>
  <c r="J1222"/>
  <c r="G1223"/>
  <c r="N1221"/>
  <c r="T1221" s="1"/>
  <c r="X1220"/>
  <c r="Z1220" s="1"/>
  <c r="O1222"/>
  <c r="V1221"/>
  <c r="W1220" s="1"/>
  <c r="M1222"/>
  <c r="N1222" s="1"/>
  <c r="T1222" s="1"/>
  <c r="J1223" l="1"/>
  <c r="G1224"/>
  <c r="H1225"/>
  <c r="O1223"/>
  <c r="V1222"/>
  <c r="W1221" s="1"/>
  <c r="X1221" s="1"/>
  <c r="Z1221" s="1"/>
  <c r="M1223"/>
  <c r="H1226" l="1"/>
  <c r="M1224"/>
  <c r="O1224"/>
  <c r="V1223"/>
  <c r="W1222" s="1"/>
  <c r="X1222" s="1"/>
  <c r="Z1222" s="1"/>
  <c r="J1224"/>
  <c r="G1225"/>
  <c r="L1225" s="1"/>
  <c r="N1223"/>
  <c r="T1223" s="1"/>
  <c r="L1224"/>
  <c r="M1225" l="1"/>
  <c r="N1225" s="1"/>
  <c r="T1225" s="1"/>
  <c r="V1224"/>
  <c r="W1223" s="1"/>
  <c r="X1223" s="1"/>
  <c r="Z1223" s="1"/>
  <c r="O1225"/>
  <c r="N1224"/>
  <c r="T1224" s="1"/>
  <c r="J1225"/>
  <c r="G1226"/>
  <c r="L1226"/>
  <c r="H1227"/>
  <c r="H1228" l="1"/>
  <c r="M1226"/>
  <c r="V1225"/>
  <c r="W1224" s="1"/>
  <c r="X1224" s="1"/>
  <c r="Z1224" s="1"/>
  <c r="O1226"/>
  <c r="J1226"/>
  <c r="G1227"/>
  <c r="J1227" l="1"/>
  <c r="G1228"/>
  <c r="L1228"/>
  <c r="H1229"/>
  <c r="L1227"/>
  <c r="M1227"/>
  <c r="V1226"/>
  <c r="W1225" s="1"/>
  <c r="X1225" s="1"/>
  <c r="Z1225" s="1"/>
  <c r="O1227"/>
  <c r="N1226"/>
  <c r="T1226" s="1"/>
  <c r="H1230" l="1"/>
  <c r="M1228"/>
  <c r="V1227"/>
  <c r="W1226" s="1"/>
  <c r="X1226" s="1"/>
  <c r="Z1226" s="1"/>
  <c r="O1228"/>
  <c r="J1228"/>
  <c r="G1229"/>
  <c r="L1229" s="1"/>
  <c r="N1227"/>
  <c r="T1227" s="1"/>
  <c r="H1231" l="1"/>
  <c r="J1229"/>
  <c r="G1230"/>
  <c r="M1229"/>
  <c r="N1229" s="1"/>
  <c r="T1229" s="1"/>
  <c r="V1228"/>
  <c r="W1227" s="1"/>
  <c r="X1227" s="1"/>
  <c r="Z1227" s="1"/>
  <c r="O1229"/>
  <c r="N1228"/>
  <c r="T1228" s="1"/>
  <c r="J1230" l="1"/>
  <c r="G1231"/>
  <c r="M1230"/>
  <c r="V1229"/>
  <c r="W1228" s="1"/>
  <c r="X1228" s="1"/>
  <c r="Z1228" s="1"/>
  <c r="O1230"/>
  <c r="H1232"/>
  <c r="L1230"/>
  <c r="H1233" l="1"/>
  <c r="M1231"/>
  <c r="V1230"/>
  <c r="W1229" s="1"/>
  <c r="X1229" s="1"/>
  <c r="Z1229" s="1"/>
  <c r="O1231"/>
  <c r="J1231"/>
  <c r="G1232"/>
  <c r="L1231"/>
  <c r="N1230"/>
  <c r="T1230" s="1"/>
  <c r="H1234" l="1"/>
  <c r="J1232"/>
  <c r="G1233"/>
  <c r="M1232"/>
  <c r="V1231"/>
  <c r="W1230" s="1"/>
  <c r="X1230" s="1"/>
  <c r="Z1230" s="1"/>
  <c r="O1232"/>
  <c r="L1232"/>
  <c r="N1231"/>
  <c r="T1231" s="1"/>
  <c r="J1233" l="1"/>
  <c r="G1234"/>
  <c r="H1235"/>
  <c r="L1233"/>
  <c r="N1232"/>
  <c r="T1232" s="1"/>
  <c r="M1233"/>
  <c r="V1232"/>
  <c r="W1231" s="1"/>
  <c r="X1231" s="1"/>
  <c r="Z1231" s="1"/>
  <c r="O1233"/>
  <c r="L1235" l="1"/>
  <c r="H1236"/>
  <c r="M1234"/>
  <c r="V1233"/>
  <c r="W1232" s="1"/>
  <c r="X1232" s="1"/>
  <c r="Z1232" s="1"/>
  <c r="O1234"/>
  <c r="J1234"/>
  <c r="G1235"/>
  <c r="N1233"/>
  <c r="T1233" s="1"/>
  <c r="L1234"/>
  <c r="Z1233" l="1"/>
  <c r="J1235"/>
  <c r="G1236"/>
  <c r="L1236"/>
  <c r="H1237"/>
  <c r="M1235"/>
  <c r="N1235" s="1"/>
  <c r="T1235" s="1"/>
  <c r="V1234"/>
  <c r="W1233" s="1"/>
  <c r="X1233" s="1"/>
  <c r="O1235"/>
  <c r="N1234"/>
  <c r="T1234" s="1"/>
  <c r="L1237" l="1"/>
  <c r="H1238"/>
  <c r="M1236"/>
  <c r="V1235"/>
  <c r="W1234" s="1"/>
  <c r="X1234" s="1"/>
  <c r="O1236"/>
  <c r="J1236"/>
  <c r="G1237"/>
  <c r="Z1234"/>
  <c r="L1238" l="1"/>
  <c r="H1239"/>
  <c r="M1237"/>
  <c r="V1236"/>
  <c r="W1235" s="1"/>
  <c r="X1235" s="1"/>
  <c r="Z1235" s="1"/>
  <c r="O1237"/>
  <c r="N1236"/>
  <c r="T1236" s="1"/>
  <c r="J1237"/>
  <c r="G1238"/>
  <c r="Z1236" l="1"/>
  <c r="M1238"/>
  <c r="V1237"/>
  <c r="W1236" s="1"/>
  <c r="X1236" s="1"/>
  <c r="O1238"/>
  <c r="H1240"/>
  <c r="N1237"/>
  <c r="T1237" s="1"/>
  <c r="J1238"/>
  <c r="G1239"/>
  <c r="J1239" l="1"/>
  <c r="G1240"/>
  <c r="H1241"/>
  <c r="L1239"/>
  <c r="N1238"/>
  <c r="T1238" s="1"/>
  <c r="M1239"/>
  <c r="V1238"/>
  <c r="W1237" s="1"/>
  <c r="X1237" s="1"/>
  <c r="Z1237" s="1"/>
  <c r="O1239"/>
  <c r="Z1238" l="1"/>
  <c r="M1240"/>
  <c r="V1239"/>
  <c r="W1238" s="1"/>
  <c r="X1238" s="1"/>
  <c r="O1240"/>
  <c r="J1240"/>
  <c r="G1241"/>
  <c r="N1239"/>
  <c r="T1239" s="1"/>
  <c r="L1240"/>
  <c r="L1241"/>
  <c r="H1242"/>
  <c r="L1242" l="1"/>
  <c r="H1243"/>
  <c r="J1241"/>
  <c r="G1242"/>
  <c r="Z1239"/>
  <c r="N1240"/>
  <c r="T1240" s="1"/>
  <c r="M1241"/>
  <c r="N1241" s="1"/>
  <c r="T1241" s="1"/>
  <c r="V1240"/>
  <c r="W1239" s="1"/>
  <c r="X1239" s="1"/>
  <c r="O1241"/>
  <c r="H1244" l="1"/>
  <c r="M1242"/>
  <c r="V1241"/>
  <c r="W1240" s="1"/>
  <c r="X1240" s="1"/>
  <c r="Z1240" s="1"/>
  <c r="O1242"/>
  <c r="J1242"/>
  <c r="G1243"/>
  <c r="J1243" l="1"/>
  <c r="G1244"/>
  <c r="L1244"/>
  <c r="H1245"/>
  <c r="L1243"/>
  <c r="N1242"/>
  <c r="T1242" s="1"/>
  <c r="M1243"/>
  <c r="V1242"/>
  <c r="W1241" s="1"/>
  <c r="X1241" s="1"/>
  <c r="Z1241" s="1"/>
  <c r="O1243"/>
  <c r="H1246" l="1"/>
  <c r="M1244"/>
  <c r="V1243"/>
  <c r="W1242" s="1"/>
  <c r="X1242" s="1"/>
  <c r="Z1242" s="1"/>
  <c r="O1244"/>
  <c r="J1244"/>
  <c r="G1245"/>
  <c r="L1245" s="1"/>
  <c r="N1243"/>
  <c r="T1243" s="1"/>
  <c r="H1247" l="1"/>
  <c r="J1245"/>
  <c r="G1246"/>
  <c r="M1245"/>
  <c r="V1244"/>
  <c r="W1243" s="1"/>
  <c r="X1243" s="1"/>
  <c r="Z1243" s="1"/>
  <c r="O1245"/>
  <c r="N1244"/>
  <c r="T1244" s="1"/>
  <c r="M1246" l="1"/>
  <c r="N1246" s="1"/>
  <c r="T1246" s="1"/>
  <c r="V1245"/>
  <c r="W1244" s="1"/>
  <c r="X1244" s="1"/>
  <c r="Z1244" s="1"/>
  <c r="O1246"/>
  <c r="H1248"/>
  <c r="N1245"/>
  <c r="T1245" s="1"/>
  <c r="J1246"/>
  <c r="G1247"/>
  <c r="L1246"/>
  <c r="J1247" l="1"/>
  <c r="G1248"/>
  <c r="M1247"/>
  <c r="V1246"/>
  <c r="W1245" s="1"/>
  <c r="O1247"/>
  <c r="L1247"/>
  <c r="X1245"/>
  <c r="Z1245" s="1"/>
  <c r="L1248"/>
  <c r="H1249"/>
  <c r="L1249" l="1"/>
  <c r="H1250"/>
  <c r="M1248"/>
  <c r="V1247"/>
  <c r="W1246" s="1"/>
  <c r="X1246" s="1"/>
  <c r="Z1246" s="1"/>
  <c r="O1248"/>
  <c r="J1248"/>
  <c r="G1249"/>
  <c r="N1247"/>
  <c r="T1247" s="1"/>
  <c r="J1249" l="1"/>
  <c r="G1250"/>
  <c r="H1251"/>
  <c r="M1249"/>
  <c r="N1249" s="1"/>
  <c r="T1249" s="1"/>
  <c r="V1248"/>
  <c r="W1247" s="1"/>
  <c r="X1247" s="1"/>
  <c r="Z1247" s="1"/>
  <c r="O1249"/>
  <c r="N1248"/>
  <c r="T1248" s="1"/>
  <c r="L1251" l="1"/>
  <c r="H1252"/>
  <c r="M1250"/>
  <c r="V1249"/>
  <c r="W1248" s="1"/>
  <c r="O1250"/>
  <c r="J1250"/>
  <c r="G1251"/>
  <c r="X1248"/>
  <c r="Z1248" s="1"/>
  <c r="L1250"/>
  <c r="Z1249" l="1"/>
  <c r="J1251"/>
  <c r="G1252"/>
  <c r="L1252"/>
  <c r="H1253"/>
  <c r="M1251"/>
  <c r="N1251" s="1"/>
  <c r="T1251" s="1"/>
  <c r="V1250"/>
  <c r="W1249" s="1"/>
  <c r="X1249" s="1"/>
  <c r="O1251"/>
  <c r="N1250"/>
  <c r="T1250" s="1"/>
  <c r="L1253" l="1"/>
  <c r="H1254"/>
  <c r="M1252"/>
  <c r="V1251"/>
  <c r="W1250" s="1"/>
  <c r="X1250" s="1"/>
  <c r="O1252"/>
  <c r="J1252"/>
  <c r="G1253"/>
  <c r="Z1250"/>
  <c r="H1255" l="1"/>
  <c r="M1253"/>
  <c r="V1252"/>
  <c r="W1251" s="1"/>
  <c r="X1251" s="1"/>
  <c r="O1253"/>
  <c r="N1252"/>
  <c r="T1252" s="1"/>
  <c r="J1253"/>
  <c r="G1254"/>
  <c r="Z1251"/>
  <c r="J1254" l="1"/>
  <c r="G1255"/>
  <c r="H1256"/>
  <c r="L1254"/>
  <c r="N1253"/>
  <c r="T1253" s="1"/>
  <c r="M1254"/>
  <c r="V1253"/>
  <c r="W1252" s="1"/>
  <c r="X1252" s="1"/>
  <c r="Z1252" s="1"/>
  <c r="O1254"/>
  <c r="J1255" l="1"/>
  <c r="G1256"/>
  <c r="L1255"/>
  <c r="M1255"/>
  <c r="N1255" s="1"/>
  <c r="T1255" s="1"/>
  <c r="V1254"/>
  <c r="W1253" s="1"/>
  <c r="X1253" s="1"/>
  <c r="Z1253" s="1"/>
  <c r="O1255"/>
  <c r="L1256"/>
  <c r="H1257"/>
  <c r="N1254"/>
  <c r="T1254" s="1"/>
  <c r="M1256" l="1"/>
  <c r="N1256" s="1"/>
  <c r="T1256" s="1"/>
  <c r="V1255"/>
  <c r="W1254" s="1"/>
  <c r="X1254" s="1"/>
  <c r="Z1254" s="1"/>
  <c r="O1256"/>
  <c r="L1257"/>
  <c r="H1258"/>
  <c r="J1256"/>
  <c r="G1257"/>
  <c r="Z1255" l="1"/>
  <c r="H1259"/>
  <c r="J1257"/>
  <c r="G1258"/>
  <c r="X1255"/>
  <c r="M1257"/>
  <c r="N1257" s="1"/>
  <c r="T1257" s="1"/>
  <c r="V1256"/>
  <c r="W1255" s="1"/>
  <c r="O1257"/>
  <c r="L1259" l="1"/>
  <c r="H1260"/>
  <c r="J1258"/>
  <c r="G1259"/>
  <c r="M1258"/>
  <c r="N1258" s="1"/>
  <c r="T1258" s="1"/>
  <c r="V1257"/>
  <c r="W1256" s="1"/>
  <c r="X1256" s="1"/>
  <c r="O1258"/>
  <c r="Z1256"/>
  <c r="L1258"/>
  <c r="H1261" l="1"/>
  <c r="M1259"/>
  <c r="N1259" s="1"/>
  <c r="T1259" s="1"/>
  <c r="V1258"/>
  <c r="W1257" s="1"/>
  <c r="O1259"/>
  <c r="J1259"/>
  <c r="G1260"/>
  <c r="L1260" s="1"/>
  <c r="X1257"/>
  <c r="Z1257" s="1"/>
  <c r="L1261" l="1"/>
  <c r="H1262"/>
  <c r="M1260"/>
  <c r="V1259"/>
  <c r="W1258" s="1"/>
  <c r="X1258" s="1"/>
  <c r="Z1258" s="1"/>
  <c r="O1260"/>
  <c r="J1260"/>
  <c r="G1261"/>
  <c r="J1261" l="1"/>
  <c r="G1262"/>
  <c r="H1263"/>
  <c r="M1261"/>
  <c r="N1261" s="1"/>
  <c r="T1261" s="1"/>
  <c r="V1260"/>
  <c r="W1259" s="1"/>
  <c r="X1259" s="1"/>
  <c r="Z1259" s="1"/>
  <c r="O1261"/>
  <c r="N1260"/>
  <c r="T1260" s="1"/>
  <c r="L1263" l="1"/>
  <c r="H1264"/>
  <c r="M1262"/>
  <c r="V1261"/>
  <c r="W1260" s="1"/>
  <c r="O1262"/>
  <c r="J1262"/>
  <c r="G1263"/>
  <c r="X1260"/>
  <c r="Z1260" s="1"/>
  <c r="L1262"/>
  <c r="Z1261" l="1"/>
  <c r="J1263"/>
  <c r="G1264"/>
  <c r="L1264"/>
  <c r="H1265"/>
  <c r="M1263"/>
  <c r="N1263" s="1"/>
  <c r="T1263" s="1"/>
  <c r="V1262"/>
  <c r="W1261" s="1"/>
  <c r="X1261" s="1"/>
  <c r="O1263"/>
  <c r="N1262"/>
  <c r="T1262" s="1"/>
  <c r="M1264" l="1"/>
  <c r="N1264" s="1"/>
  <c r="T1264" s="1"/>
  <c r="V1263"/>
  <c r="W1262" s="1"/>
  <c r="X1262" s="1"/>
  <c r="Z1262" s="1"/>
  <c r="O1264"/>
  <c r="J1264"/>
  <c r="G1265"/>
  <c r="H1266"/>
  <c r="L1266" l="1"/>
  <c r="H1267"/>
  <c r="M1265"/>
  <c r="V1264"/>
  <c r="W1263" s="1"/>
  <c r="O1265"/>
  <c r="J1265"/>
  <c r="G1266"/>
  <c r="L1265"/>
  <c r="X1263"/>
  <c r="Z1263" s="1"/>
  <c r="J1266" l="1"/>
  <c r="G1267"/>
  <c r="H1268"/>
  <c r="M1266"/>
  <c r="N1266" s="1"/>
  <c r="T1266" s="1"/>
  <c r="V1265"/>
  <c r="W1264" s="1"/>
  <c r="X1264" s="1"/>
  <c r="Z1264" s="1"/>
  <c r="O1266"/>
  <c r="N1265"/>
  <c r="T1265" s="1"/>
  <c r="H1269" l="1"/>
  <c r="M1267"/>
  <c r="V1266"/>
  <c r="W1265" s="1"/>
  <c r="X1265" s="1"/>
  <c r="Z1265" s="1"/>
  <c r="O1267"/>
  <c r="J1267"/>
  <c r="G1268"/>
  <c r="L1267"/>
  <c r="H1270" l="1"/>
  <c r="N1267"/>
  <c r="T1267" s="1"/>
  <c r="M1268"/>
  <c r="V1267"/>
  <c r="W1266" s="1"/>
  <c r="X1266" s="1"/>
  <c r="Z1266" s="1"/>
  <c r="O1268"/>
  <c r="J1268"/>
  <c r="G1269"/>
  <c r="L1268"/>
  <c r="M1269" l="1"/>
  <c r="N1269" s="1"/>
  <c r="T1269" s="1"/>
  <c r="V1268"/>
  <c r="W1267" s="1"/>
  <c r="X1267" s="1"/>
  <c r="Z1267" s="1"/>
  <c r="O1269"/>
  <c r="N1268"/>
  <c r="T1268" s="1"/>
  <c r="J1269"/>
  <c r="G1270"/>
  <c r="L1270"/>
  <c r="H1271"/>
  <c r="L1269"/>
  <c r="L1271" l="1"/>
  <c r="H1272"/>
  <c r="M1270"/>
  <c r="V1269"/>
  <c r="W1268" s="1"/>
  <c r="O1270"/>
  <c r="J1270"/>
  <c r="G1271"/>
  <c r="X1268"/>
  <c r="Z1268" s="1"/>
  <c r="J1271" l="1"/>
  <c r="G1272"/>
  <c r="H1273"/>
  <c r="M1271"/>
  <c r="N1271" s="1"/>
  <c r="T1271" s="1"/>
  <c r="V1270"/>
  <c r="W1269" s="1"/>
  <c r="X1269" s="1"/>
  <c r="Z1269" s="1"/>
  <c r="O1271"/>
  <c r="N1270"/>
  <c r="T1270" s="1"/>
  <c r="M1272" l="1"/>
  <c r="V1271"/>
  <c r="W1270" s="1"/>
  <c r="O1272"/>
  <c r="J1272"/>
  <c r="G1273"/>
  <c r="H1274"/>
  <c r="X1270"/>
  <c r="Z1270" s="1"/>
  <c r="L1272"/>
  <c r="M1273" l="1"/>
  <c r="V1272"/>
  <c r="W1271" s="1"/>
  <c r="O1273"/>
  <c r="J1273"/>
  <c r="G1274"/>
  <c r="H1275"/>
  <c r="X1271"/>
  <c r="Z1271" s="1"/>
  <c r="N1272"/>
  <c r="T1272" s="1"/>
  <c r="L1273"/>
  <c r="H1276" l="1"/>
  <c r="N1273"/>
  <c r="T1273" s="1"/>
  <c r="M1274"/>
  <c r="V1273"/>
  <c r="W1272" s="1"/>
  <c r="X1272" s="1"/>
  <c r="Z1272" s="1"/>
  <c r="O1274"/>
  <c r="J1274"/>
  <c r="G1275"/>
  <c r="L1274"/>
  <c r="J1275" l="1"/>
  <c r="G1276"/>
  <c r="M1275"/>
  <c r="V1274"/>
  <c r="W1273" s="1"/>
  <c r="X1273" s="1"/>
  <c r="Z1273" s="1"/>
  <c r="O1275"/>
  <c r="L1275"/>
  <c r="N1274"/>
  <c r="T1274" s="1"/>
  <c r="L1276"/>
  <c r="H1277"/>
  <c r="Z1274" l="1"/>
  <c r="M1276"/>
  <c r="N1276" s="1"/>
  <c r="T1276" s="1"/>
  <c r="V1275"/>
  <c r="W1274" s="1"/>
  <c r="O1276"/>
  <c r="H1278"/>
  <c r="J1276"/>
  <c r="G1277"/>
  <c r="X1274"/>
  <c r="N1275"/>
  <c r="T1275" s="1"/>
  <c r="J1277" l="1"/>
  <c r="G1278"/>
  <c r="H1279"/>
  <c r="M1277"/>
  <c r="N1277" s="1"/>
  <c r="T1277" s="1"/>
  <c r="V1276"/>
  <c r="W1275" s="1"/>
  <c r="X1275" s="1"/>
  <c r="O1277"/>
  <c r="Z1275"/>
  <c r="L1277"/>
  <c r="M1278" l="1"/>
  <c r="V1277"/>
  <c r="W1276" s="1"/>
  <c r="X1276" s="1"/>
  <c r="Z1276" s="1"/>
  <c r="O1278"/>
  <c r="J1278"/>
  <c r="G1279"/>
  <c r="L1279" s="1"/>
  <c r="L1278"/>
  <c r="H1280"/>
  <c r="H1281" l="1"/>
  <c r="M1279"/>
  <c r="V1278"/>
  <c r="W1277" s="1"/>
  <c r="O1279"/>
  <c r="N1278"/>
  <c r="T1278" s="1"/>
  <c r="J1279"/>
  <c r="G1280"/>
  <c r="X1277"/>
  <c r="Z1277" s="1"/>
  <c r="J1280" l="1"/>
  <c r="G1281"/>
  <c r="H1282"/>
  <c r="M1280"/>
  <c r="N1280" s="1"/>
  <c r="T1280" s="1"/>
  <c r="V1279"/>
  <c r="W1278" s="1"/>
  <c r="X1278" s="1"/>
  <c r="Z1278" s="1"/>
  <c r="O1280"/>
  <c r="L1280"/>
  <c r="N1279"/>
  <c r="T1279" s="1"/>
  <c r="H1283" l="1"/>
  <c r="M1281"/>
  <c r="V1280"/>
  <c r="W1279" s="1"/>
  <c r="X1279" s="1"/>
  <c r="Z1279" s="1"/>
  <c r="O1281"/>
  <c r="J1281"/>
  <c r="G1282"/>
  <c r="L1281"/>
  <c r="M1282" l="1"/>
  <c r="N1282" s="1"/>
  <c r="T1282" s="1"/>
  <c r="V1281"/>
  <c r="W1280" s="1"/>
  <c r="O1282"/>
  <c r="X1280"/>
  <c r="Z1280" s="1"/>
  <c r="N1281"/>
  <c r="T1281" s="1"/>
  <c r="J1282"/>
  <c r="G1283"/>
  <c r="L1283"/>
  <c r="H1284"/>
  <c r="L1282"/>
  <c r="L1284" l="1"/>
  <c r="H1285"/>
  <c r="J1283"/>
  <c r="G1284"/>
  <c r="X1281"/>
  <c r="Z1281" s="1"/>
  <c r="M1283"/>
  <c r="N1283" s="1"/>
  <c r="T1283" s="1"/>
  <c r="V1282"/>
  <c r="W1281" s="1"/>
  <c r="O1283"/>
  <c r="J1284" l="1"/>
  <c r="G1285"/>
  <c r="H1286"/>
  <c r="M1284"/>
  <c r="V1283"/>
  <c r="W1282" s="1"/>
  <c r="X1282" s="1"/>
  <c r="Z1282" s="1"/>
  <c r="O1284"/>
  <c r="M1285" l="1"/>
  <c r="V1284"/>
  <c r="W1283" s="1"/>
  <c r="O1285"/>
  <c r="J1285"/>
  <c r="G1286"/>
  <c r="H1287"/>
  <c r="X1283"/>
  <c r="Z1283" s="1"/>
  <c r="N1284"/>
  <c r="T1284" s="1"/>
  <c r="L1285"/>
  <c r="H1288" l="1"/>
  <c r="N1285"/>
  <c r="T1285" s="1"/>
  <c r="M1286"/>
  <c r="V1285"/>
  <c r="W1284" s="1"/>
  <c r="X1284" s="1"/>
  <c r="Z1284" s="1"/>
  <c r="O1286"/>
  <c r="J1286"/>
  <c r="G1287"/>
  <c r="L1286"/>
  <c r="J1287" l="1"/>
  <c r="G1288"/>
  <c r="M1287"/>
  <c r="V1286"/>
  <c r="W1285" s="1"/>
  <c r="O1287"/>
  <c r="N1286"/>
  <c r="T1286" s="1"/>
  <c r="H1289"/>
  <c r="L1287"/>
  <c r="X1285"/>
  <c r="Z1285" s="1"/>
  <c r="J1288" l="1"/>
  <c r="G1289"/>
  <c r="L1289" s="1"/>
  <c r="L1288"/>
  <c r="H1290"/>
  <c r="M1288"/>
  <c r="V1287"/>
  <c r="W1286" s="1"/>
  <c r="X1286" s="1"/>
  <c r="Z1286" s="1"/>
  <c r="O1288"/>
  <c r="N1287"/>
  <c r="T1287" s="1"/>
  <c r="L1290" l="1"/>
  <c r="H1291"/>
  <c r="M1289"/>
  <c r="V1288"/>
  <c r="W1287" s="1"/>
  <c r="X1287" s="1"/>
  <c r="Z1287" s="1"/>
  <c r="O1289"/>
  <c r="J1289"/>
  <c r="G1290"/>
  <c r="N1288"/>
  <c r="T1288" s="1"/>
  <c r="J1290" l="1"/>
  <c r="G1291"/>
  <c r="H1292"/>
  <c r="M1290"/>
  <c r="N1290" s="1"/>
  <c r="T1290" s="1"/>
  <c r="V1289"/>
  <c r="W1288" s="1"/>
  <c r="X1288" s="1"/>
  <c r="Z1288" s="1"/>
  <c r="O1290"/>
  <c r="N1289"/>
  <c r="T1289" s="1"/>
  <c r="H1293" l="1"/>
  <c r="M1291"/>
  <c r="V1290"/>
  <c r="W1289" s="1"/>
  <c r="X1289" s="1"/>
  <c r="Z1289" s="1"/>
  <c r="O1291"/>
  <c r="J1291"/>
  <c r="G1292"/>
  <c r="L1291"/>
  <c r="J1292" l="1"/>
  <c r="G1293"/>
  <c r="M1292"/>
  <c r="V1291"/>
  <c r="W1290" s="1"/>
  <c r="X1290" s="1"/>
  <c r="Z1290" s="1"/>
  <c r="O1292"/>
  <c r="L1292"/>
  <c r="N1291"/>
  <c r="T1291" s="1"/>
  <c r="L1293"/>
  <c r="H1294"/>
  <c r="Z1291" l="1"/>
  <c r="M1293"/>
  <c r="N1293" s="1"/>
  <c r="T1293" s="1"/>
  <c r="V1292"/>
  <c r="W1291" s="1"/>
  <c r="O1293"/>
  <c r="H1295"/>
  <c r="J1293"/>
  <c r="G1294"/>
  <c r="L1294" s="1"/>
  <c r="X1291"/>
  <c r="N1292"/>
  <c r="T1292" s="1"/>
  <c r="H1296" l="1"/>
  <c r="J1294"/>
  <c r="G1295"/>
  <c r="M1294"/>
  <c r="N1294" s="1"/>
  <c r="T1294" s="1"/>
  <c r="V1293"/>
  <c r="W1292" s="1"/>
  <c r="X1292" s="1"/>
  <c r="Z1292" s="1"/>
  <c r="O1294"/>
  <c r="L1296" l="1"/>
  <c r="H1297"/>
  <c r="J1295"/>
  <c r="G1296"/>
  <c r="M1295"/>
  <c r="N1295" s="1"/>
  <c r="T1295" s="1"/>
  <c r="V1294"/>
  <c r="W1293" s="1"/>
  <c r="X1293" s="1"/>
  <c r="Z1293" s="1"/>
  <c r="O1295"/>
  <c r="L1295"/>
  <c r="L1297" l="1"/>
  <c r="H1298"/>
  <c r="J1296"/>
  <c r="G1297"/>
  <c r="X1294"/>
  <c r="Z1294" s="1"/>
  <c r="M1296"/>
  <c r="N1296" s="1"/>
  <c r="T1296" s="1"/>
  <c r="V1295"/>
  <c r="W1294" s="1"/>
  <c r="O1296"/>
  <c r="J1297" l="1"/>
  <c r="G1298"/>
  <c r="H1299"/>
  <c r="M1297"/>
  <c r="N1297" s="1"/>
  <c r="T1297" s="1"/>
  <c r="V1296"/>
  <c r="W1295" s="1"/>
  <c r="X1295" s="1"/>
  <c r="Z1295" s="1"/>
  <c r="O1297"/>
  <c r="L1299" l="1"/>
  <c r="H1300"/>
  <c r="M1298"/>
  <c r="V1297"/>
  <c r="W1296" s="1"/>
  <c r="O1298"/>
  <c r="J1298"/>
  <c r="G1299"/>
  <c r="X1296"/>
  <c r="Z1296" s="1"/>
  <c r="L1298"/>
  <c r="J1299" l="1"/>
  <c r="G1300"/>
  <c r="H1301"/>
  <c r="M1299"/>
  <c r="V1298"/>
  <c r="W1297" s="1"/>
  <c r="X1297" s="1"/>
  <c r="Z1297" s="1"/>
  <c r="O1299"/>
  <c r="N1298"/>
  <c r="T1298" s="1"/>
  <c r="Z1298" l="1"/>
  <c r="M1300"/>
  <c r="V1299"/>
  <c r="W1298" s="1"/>
  <c r="O1300"/>
  <c r="H1302"/>
  <c r="X1298"/>
  <c r="J1300"/>
  <c r="G1301"/>
  <c r="N1299"/>
  <c r="T1299" s="1"/>
  <c r="L1300"/>
  <c r="M1301" l="1"/>
  <c r="V1300"/>
  <c r="W1299" s="1"/>
  <c r="X1299" s="1"/>
  <c r="Z1299" s="1"/>
  <c r="O1301"/>
  <c r="L1302"/>
  <c r="H1303"/>
  <c r="N1300"/>
  <c r="T1300" s="1"/>
  <c r="J1301"/>
  <c r="G1302"/>
  <c r="L1301"/>
  <c r="M1302" l="1"/>
  <c r="V1301"/>
  <c r="W1300" s="1"/>
  <c r="O1302"/>
  <c r="J1302"/>
  <c r="G1303"/>
  <c r="H1304"/>
  <c r="X1300"/>
  <c r="Z1300" s="1"/>
  <c r="N1301"/>
  <c r="T1301" s="1"/>
  <c r="M1303" l="1"/>
  <c r="N1303" s="1"/>
  <c r="T1303" s="1"/>
  <c r="V1302"/>
  <c r="W1301" s="1"/>
  <c r="X1301" s="1"/>
  <c r="Z1301" s="1"/>
  <c r="O1303"/>
  <c r="H1305"/>
  <c r="J1303"/>
  <c r="G1304"/>
  <c r="N1302"/>
  <c r="T1302" s="1"/>
  <c r="L1303"/>
  <c r="J1304" l="1"/>
  <c r="G1305"/>
  <c r="M1304"/>
  <c r="V1303"/>
  <c r="W1302" s="1"/>
  <c r="O1304"/>
  <c r="L1304"/>
  <c r="X1302"/>
  <c r="Z1302" s="1"/>
  <c r="L1305"/>
  <c r="H1306"/>
  <c r="H1307" l="1"/>
  <c r="M1305"/>
  <c r="V1304"/>
  <c r="W1303" s="1"/>
  <c r="X1303" s="1"/>
  <c r="Z1303" s="1"/>
  <c r="O1305"/>
  <c r="J1305"/>
  <c r="G1306"/>
  <c r="N1304"/>
  <c r="T1304" s="1"/>
  <c r="Z1304" l="1"/>
  <c r="J1306"/>
  <c r="G1307"/>
  <c r="L1307"/>
  <c r="H1308"/>
  <c r="L1306"/>
  <c r="M1306"/>
  <c r="V1305"/>
  <c r="W1304" s="1"/>
  <c r="O1306"/>
  <c r="X1304"/>
  <c r="N1305"/>
  <c r="T1305" s="1"/>
  <c r="M1307" l="1"/>
  <c r="N1307" s="1"/>
  <c r="T1307" s="1"/>
  <c r="V1306"/>
  <c r="W1305" s="1"/>
  <c r="X1305" s="1"/>
  <c r="Z1305" s="1"/>
  <c r="O1307"/>
  <c r="J1307"/>
  <c r="G1308"/>
  <c r="N1306"/>
  <c r="T1306" s="1"/>
  <c r="L1308"/>
  <c r="H1309"/>
  <c r="Z1306" l="1"/>
  <c r="M1308"/>
  <c r="V1307"/>
  <c r="W1306" s="1"/>
  <c r="O1308"/>
  <c r="J1308"/>
  <c r="G1309"/>
  <c r="L1309"/>
  <c r="H1310"/>
  <c r="X1306"/>
  <c r="M1309" l="1"/>
  <c r="N1309" s="1"/>
  <c r="T1309" s="1"/>
  <c r="V1308"/>
  <c r="W1307" s="1"/>
  <c r="X1307" s="1"/>
  <c r="Z1307" s="1"/>
  <c r="O1309"/>
  <c r="J1309"/>
  <c r="G1310"/>
  <c r="N1308"/>
  <c r="T1308" s="1"/>
  <c r="L1310"/>
  <c r="H1311"/>
  <c r="Z1308" l="1"/>
  <c r="H1312"/>
  <c r="J1310"/>
  <c r="G1311"/>
  <c r="L1311" s="1"/>
  <c r="X1308"/>
  <c r="M1310"/>
  <c r="N1310" s="1"/>
  <c r="T1310" s="1"/>
  <c r="V1309"/>
  <c r="W1308" s="1"/>
  <c r="O1310"/>
  <c r="H1313" l="1"/>
  <c r="J1311"/>
  <c r="G1312"/>
  <c r="M1311"/>
  <c r="N1311" s="1"/>
  <c r="T1311" s="1"/>
  <c r="V1310"/>
  <c r="W1309" s="1"/>
  <c r="X1309" s="1"/>
  <c r="Z1309" s="1"/>
  <c r="O1311"/>
  <c r="L1313" l="1"/>
  <c r="H1314"/>
  <c r="J1312"/>
  <c r="G1313"/>
  <c r="M1312"/>
  <c r="N1312" s="1"/>
  <c r="T1312" s="1"/>
  <c r="V1311"/>
  <c r="W1310" s="1"/>
  <c r="X1310" s="1"/>
  <c r="Z1310" s="1"/>
  <c r="O1312"/>
  <c r="L1312"/>
  <c r="L1314" l="1"/>
  <c r="H1315"/>
  <c r="J1313"/>
  <c r="G1314"/>
  <c r="X1311"/>
  <c r="Z1311" s="1"/>
  <c r="M1313"/>
  <c r="N1313" s="1"/>
  <c r="T1313" s="1"/>
  <c r="V1312"/>
  <c r="W1311" s="1"/>
  <c r="O1313"/>
  <c r="J1314" l="1"/>
  <c r="G1315"/>
  <c r="H1316"/>
  <c r="M1314"/>
  <c r="N1314" s="1"/>
  <c r="T1314" s="1"/>
  <c r="V1313"/>
  <c r="W1312" s="1"/>
  <c r="X1312" s="1"/>
  <c r="Z1312" s="1"/>
  <c r="O1314"/>
  <c r="H1317" l="1"/>
  <c r="M1315"/>
  <c r="V1314"/>
  <c r="W1313" s="1"/>
  <c r="X1313" s="1"/>
  <c r="Z1313" s="1"/>
  <c r="O1315"/>
  <c r="J1315"/>
  <c r="G1316"/>
  <c r="L1316" s="1"/>
  <c r="L1315"/>
  <c r="M1316" l="1"/>
  <c r="N1316" s="1"/>
  <c r="T1316" s="1"/>
  <c r="V1315"/>
  <c r="W1314" s="1"/>
  <c r="O1316"/>
  <c r="N1315"/>
  <c r="T1315" s="1"/>
  <c r="J1316"/>
  <c r="G1317"/>
  <c r="L1317" s="1"/>
  <c r="H1318"/>
  <c r="X1314"/>
  <c r="Z1314" s="1"/>
  <c r="H1319" l="1"/>
  <c r="M1317"/>
  <c r="V1316"/>
  <c r="W1315" s="1"/>
  <c r="X1315" s="1"/>
  <c r="Z1315" s="1"/>
  <c r="O1317"/>
  <c r="J1317"/>
  <c r="G1318"/>
  <c r="J1318" l="1"/>
  <c r="G1319"/>
  <c r="M1318"/>
  <c r="V1317"/>
  <c r="W1316" s="1"/>
  <c r="X1316" s="1"/>
  <c r="Z1316" s="1"/>
  <c r="O1318"/>
  <c r="L1318"/>
  <c r="N1317"/>
  <c r="T1317" s="1"/>
  <c r="L1319"/>
  <c r="H1320"/>
  <c r="M1319" l="1"/>
  <c r="N1319" s="1"/>
  <c r="T1319" s="1"/>
  <c r="V1318"/>
  <c r="W1317" s="1"/>
  <c r="O1319"/>
  <c r="L1320"/>
  <c r="H1321"/>
  <c r="J1319"/>
  <c r="G1320"/>
  <c r="X1317"/>
  <c r="Z1317" s="1"/>
  <c r="N1318"/>
  <c r="T1318" s="1"/>
  <c r="L1321" l="1"/>
  <c r="H1322"/>
  <c r="J1320"/>
  <c r="G1321"/>
  <c r="X1318"/>
  <c r="Z1318" s="1"/>
  <c r="M1320"/>
  <c r="N1320" s="1"/>
  <c r="T1320" s="1"/>
  <c r="V1319"/>
  <c r="W1318" s="1"/>
  <c r="O1320"/>
  <c r="J1321" l="1"/>
  <c r="G1322"/>
  <c r="H1323"/>
  <c r="M1321"/>
  <c r="N1321" s="1"/>
  <c r="T1321" s="1"/>
  <c r="V1320"/>
  <c r="W1319" s="1"/>
  <c r="X1319" s="1"/>
  <c r="Z1319" s="1"/>
  <c r="O1321"/>
  <c r="L1323" l="1"/>
  <c r="H1324"/>
  <c r="M1322"/>
  <c r="V1321"/>
  <c r="W1320" s="1"/>
  <c r="O1322"/>
  <c r="J1322"/>
  <c r="G1323"/>
  <c r="X1320"/>
  <c r="Z1320" s="1"/>
  <c r="L1322"/>
  <c r="Z1321" l="1"/>
  <c r="J1323"/>
  <c r="G1324"/>
  <c r="L1324"/>
  <c r="H1325"/>
  <c r="M1323"/>
  <c r="N1323" s="1"/>
  <c r="T1323" s="1"/>
  <c r="V1322"/>
  <c r="W1321" s="1"/>
  <c r="X1321" s="1"/>
  <c r="O1323"/>
  <c r="N1322"/>
  <c r="T1322" s="1"/>
  <c r="L1325" l="1"/>
  <c r="H1326"/>
  <c r="M1324"/>
  <c r="V1323"/>
  <c r="W1322" s="1"/>
  <c r="X1322" s="1"/>
  <c r="O1324"/>
  <c r="J1324"/>
  <c r="G1325"/>
  <c r="Z1322"/>
  <c r="H1327" l="1"/>
  <c r="M1325"/>
  <c r="V1324"/>
  <c r="W1323" s="1"/>
  <c r="X1323" s="1"/>
  <c r="O1325"/>
  <c r="N1324"/>
  <c r="T1324" s="1"/>
  <c r="J1325"/>
  <c r="G1326"/>
  <c r="Z1323"/>
  <c r="J1326" l="1"/>
  <c r="G1327"/>
  <c r="H1328"/>
  <c r="L1326"/>
  <c r="N1325"/>
  <c r="T1325" s="1"/>
  <c r="M1326"/>
  <c r="V1325"/>
  <c r="W1324" s="1"/>
  <c r="X1324" s="1"/>
  <c r="Z1324" s="1"/>
  <c r="O1326"/>
  <c r="J1327" l="1"/>
  <c r="G1328"/>
  <c r="L1327"/>
  <c r="M1327"/>
  <c r="N1327" s="1"/>
  <c r="T1327" s="1"/>
  <c r="V1326"/>
  <c r="W1325" s="1"/>
  <c r="X1325" s="1"/>
  <c r="Z1325" s="1"/>
  <c r="O1327"/>
  <c r="L1328"/>
  <c r="H1329"/>
  <c r="N1326"/>
  <c r="T1326" s="1"/>
  <c r="L1329" l="1"/>
  <c r="H1330"/>
  <c r="J1328"/>
  <c r="G1329"/>
  <c r="X1326"/>
  <c r="Z1326" s="1"/>
  <c r="M1328"/>
  <c r="N1328" s="1"/>
  <c r="T1328" s="1"/>
  <c r="V1327"/>
  <c r="W1326" s="1"/>
  <c r="O1328"/>
  <c r="J1329" l="1"/>
  <c r="G1330"/>
  <c r="H1331"/>
  <c r="M1329"/>
  <c r="N1329" s="1"/>
  <c r="T1329" s="1"/>
  <c r="V1328"/>
  <c r="W1327" s="1"/>
  <c r="X1327" s="1"/>
  <c r="Z1327" s="1"/>
  <c r="O1329"/>
  <c r="L1331" l="1"/>
  <c r="H1332"/>
  <c r="M1330"/>
  <c r="V1329"/>
  <c r="W1328" s="1"/>
  <c r="O1330"/>
  <c r="J1330"/>
  <c r="G1331"/>
  <c r="X1328"/>
  <c r="Z1328" s="1"/>
  <c r="L1330"/>
  <c r="Z1329" l="1"/>
  <c r="J1331"/>
  <c r="G1332"/>
  <c r="L1332"/>
  <c r="H1333"/>
  <c r="M1331"/>
  <c r="N1331" s="1"/>
  <c r="T1331" s="1"/>
  <c r="V1330"/>
  <c r="W1329" s="1"/>
  <c r="X1329" s="1"/>
  <c r="O1331"/>
  <c r="N1330"/>
  <c r="T1330" s="1"/>
  <c r="M1332" l="1"/>
  <c r="V1331"/>
  <c r="W1330" s="1"/>
  <c r="X1330" s="1"/>
  <c r="Z1330" s="1"/>
  <c r="O1332"/>
  <c r="J1332"/>
  <c r="G1333"/>
  <c r="H1334"/>
  <c r="J1333" l="1"/>
  <c r="G1334"/>
  <c r="H1335"/>
  <c r="M1333"/>
  <c r="N1333" s="1"/>
  <c r="T1333" s="1"/>
  <c r="V1332"/>
  <c r="W1331" s="1"/>
  <c r="X1331" s="1"/>
  <c r="Z1331" s="1"/>
  <c r="O1333"/>
  <c r="N1332"/>
  <c r="T1332" s="1"/>
  <c r="L1333"/>
  <c r="M1334" l="1"/>
  <c r="V1333"/>
  <c r="W1332" s="1"/>
  <c r="X1332" s="1"/>
  <c r="Z1332" s="1"/>
  <c r="O1334"/>
  <c r="H1336"/>
  <c r="J1334"/>
  <c r="G1335"/>
  <c r="L1334"/>
  <c r="J1335" l="1"/>
  <c r="G1336"/>
  <c r="L1336" s="1"/>
  <c r="L1335"/>
  <c r="N1334"/>
  <c r="T1334" s="1"/>
  <c r="H1337"/>
  <c r="M1335"/>
  <c r="N1335" s="1"/>
  <c r="T1335" s="1"/>
  <c r="V1334"/>
  <c r="W1333" s="1"/>
  <c r="X1333" s="1"/>
  <c r="Z1333" s="1"/>
  <c r="O1335"/>
  <c r="M1336" l="1"/>
  <c r="V1335"/>
  <c r="W1334" s="1"/>
  <c r="X1334" s="1"/>
  <c r="Z1334" s="1"/>
  <c r="O1336"/>
  <c r="H1338"/>
  <c r="J1336"/>
  <c r="G1337"/>
  <c r="J1337" l="1"/>
  <c r="G1338"/>
  <c r="L1338" s="1"/>
  <c r="L1337"/>
  <c r="N1336"/>
  <c r="T1336" s="1"/>
  <c r="H1339"/>
  <c r="M1337"/>
  <c r="N1337" s="1"/>
  <c r="T1337" s="1"/>
  <c r="V1336"/>
  <c r="W1335" s="1"/>
  <c r="X1335" s="1"/>
  <c r="Z1335" s="1"/>
  <c r="O1337"/>
  <c r="M1338" l="1"/>
  <c r="V1337"/>
  <c r="W1336" s="1"/>
  <c r="X1336" s="1"/>
  <c r="Z1336" s="1"/>
  <c r="O1338"/>
  <c r="L1339"/>
  <c r="H1340"/>
  <c r="J1338"/>
  <c r="G1339"/>
  <c r="Z1337" l="1"/>
  <c r="J1339"/>
  <c r="G1340"/>
  <c r="N1338"/>
  <c r="T1338" s="1"/>
  <c r="M1339"/>
  <c r="N1339" s="1"/>
  <c r="T1339" s="1"/>
  <c r="V1338"/>
  <c r="W1337" s="1"/>
  <c r="X1337" s="1"/>
  <c r="O1339"/>
  <c r="L1340"/>
  <c r="H1341"/>
  <c r="H1342" l="1"/>
  <c r="M1340"/>
  <c r="N1340" s="1"/>
  <c r="T1340" s="1"/>
  <c r="V1339"/>
  <c r="W1338" s="1"/>
  <c r="X1338" s="1"/>
  <c r="O1340"/>
  <c r="Z1338"/>
  <c r="J1340"/>
  <c r="G1341"/>
  <c r="J1341" l="1"/>
  <c r="G1342"/>
  <c r="L1342" s="1"/>
  <c r="H1343"/>
  <c r="L1341"/>
  <c r="M1341"/>
  <c r="N1341" s="1"/>
  <c r="T1341" s="1"/>
  <c r="V1340"/>
  <c r="W1339" s="1"/>
  <c r="X1339" s="1"/>
  <c r="O1341"/>
  <c r="Z1339"/>
  <c r="M1342" l="1"/>
  <c r="N1342" s="1"/>
  <c r="T1342" s="1"/>
  <c r="V1341"/>
  <c r="W1340" s="1"/>
  <c r="O1342"/>
  <c r="Z1340"/>
  <c r="J1342"/>
  <c r="G1343"/>
  <c r="H1344"/>
  <c r="X1340"/>
  <c r="M1343" l="1"/>
  <c r="N1343" s="1"/>
  <c r="T1343" s="1"/>
  <c r="V1342"/>
  <c r="W1341" s="1"/>
  <c r="X1341" s="1"/>
  <c r="O1343"/>
  <c r="Z1341"/>
  <c r="H1345"/>
  <c r="J1343"/>
  <c r="G1344"/>
  <c r="L1344" s="1"/>
  <c r="L1343"/>
  <c r="J1344" l="1"/>
  <c r="G1345"/>
  <c r="L1345"/>
  <c r="H1346"/>
  <c r="M1344"/>
  <c r="N1344" s="1"/>
  <c r="T1344" s="1"/>
  <c r="V1343"/>
  <c r="W1342" s="1"/>
  <c r="X1342" s="1"/>
  <c r="O1344"/>
  <c r="Z1342"/>
  <c r="M1345" l="1"/>
  <c r="V1344"/>
  <c r="W1343" s="1"/>
  <c r="X1343" s="1"/>
  <c r="O1345"/>
  <c r="J1345"/>
  <c r="G1346"/>
  <c r="Z1343"/>
  <c r="L1346"/>
  <c r="H1347"/>
  <c r="J1346" l="1"/>
  <c r="G1347"/>
  <c r="N1345"/>
  <c r="T1345" s="1"/>
  <c r="M1346"/>
  <c r="V1345"/>
  <c r="W1344" s="1"/>
  <c r="X1344" s="1"/>
  <c r="Z1344" s="1"/>
  <c r="O1346"/>
  <c r="L1347"/>
  <c r="H1348"/>
  <c r="M1347" l="1"/>
  <c r="V1346"/>
  <c r="W1345" s="1"/>
  <c r="X1345" s="1"/>
  <c r="Z1345" s="1"/>
  <c r="O1347"/>
  <c r="H1349"/>
  <c r="J1347"/>
  <c r="G1348"/>
  <c r="N1346"/>
  <c r="T1346" s="1"/>
  <c r="J1348" l="1"/>
  <c r="G1349"/>
  <c r="L1349" s="1"/>
  <c r="L1348"/>
  <c r="N1347"/>
  <c r="T1347" s="1"/>
  <c r="H1350"/>
  <c r="M1348"/>
  <c r="N1348" s="1"/>
  <c r="T1348" s="1"/>
  <c r="V1347"/>
  <c r="W1346" s="1"/>
  <c r="X1346" s="1"/>
  <c r="Z1346" s="1"/>
  <c r="O1348"/>
  <c r="M1349" l="1"/>
  <c r="V1348"/>
  <c r="W1347" s="1"/>
  <c r="X1347" s="1"/>
  <c r="Z1347" s="1"/>
  <c r="O1349"/>
  <c r="H1351"/>
  <c r="J1349"/>
  <c r="G1350"/>
  <c r="L1350" s="1"/>
  <c r="N1349" l="1"/>
  <c r="T1349" s="1"/>
  <c r="H1352"/>
  <c r="J1350"/>
  <c r="G1351"/>
  <c r="M1350"/>
  <c r="V1349"/>
  <c r="W1348" s="1"/>
  <c r="O1350"/>
  <c r="X1348"/>
  <c r="Z1348" s="1"/>
  <c r="Z1349" l="1"/>
  <c r="M1351"/>
  <c r="V1350"/>
  <c r="W1349" s="1"/>
  <c r="X1349" s="1"/>
  <c r="O1351"/>
  <c r="J1351"/>
  <c r="G1352"/>
  <c r="L1352" s="1"/>
  <c r="N1350"/>
  <c r="T1350" s="1"/>
  <c r="L1351"/>
  <c r="H1353"/>
  <c r="M1352" l="1"/>
  <c r="N1352" s="1"/>
  <c r="T1352" s="1"/>
  <c r="V1351"/>
  <c r="W1350" s="1"/>
  <c r="X1350" s="1"/>
  <c r="O1352"/>
  <c r="Z1350"/>
  <c r="N1351"/>
  <c r="T1351" s="1"/>
  <c r="H1354"/>
  <c r="J1352"/>
  <c r="G1353"/>
  <c r="J1353" l="1"/>
  <c r="G1354"/>
  <c r="M1353"/>
  <c r="V1352"/>
  <c r="W1351" s="1"/>
  <c r="X1351" s="1"/>
  <c r="Z1351" s="1"/>
  <c r="O1353"/>
  <c r="L1354"/>
  <c r="H1355"/>
  <c r="L1353"/>
  <c r="Z1352" l="1"/>
  <c r="M1354"/>
  <c r="V1353"/>
  <c r="W1352" s="1"/>
  <c r="O1354"/>
  <c r="J1354"/>
  <c r="G1355"/>
  <c r="X1352"/>
  <c r="L1355"/>
  <c r="H1356"/>
  <c r="N1353"/>
  <c r="T1353" s="1"/>
  <c r="L1356" l="1"/>
  <c r="H1357"/>
  <c r="M1355"/>
  <c r="V1354"/>
  <c r="W1353" s="1"/>
  <c r="X1353" s="1"/>
  <c r="O1355"/>
  <c r="Z1353"/>
  <c r="N1354"/>
  <c r="T1354" s="1"/>
  <c r="J1355"/>
  <c r="G1356"/>
  <c r="J1356" l="1"/>
  <c r="G1357"/>
  <c r="H1358"/>
  <c r="Z1354"/>
  <c r="N1355"/>
  <c r="T1355" s="1"/>
  <c r="M1356"/>
  <c r="V1355"/>
  <c r="W1354" s="1"/>
  <c r="X1354" s="1"/>
  <c r="O1356"/>
  <c r="M1357" l="1"/>
  <c r="V1356"/>
  <c r="W1355" s="1"/>
  <c r="X1355" s="1"/>
  <c r="O1357"/>
  <c r="J1357"/>
  <c r="G1358"/>
  <c r="Z1355"/>
  <c r="N1356"/>
  <c r="T1356" s="1"/>
  <c r="L1357"/>
  <c r="L1358"/>
  <c r="H1359"/>
  <c r="M1358" l="1"/>
  <c r="V1357"/>
  <c r="W1356" s="1"/>
  <c r="X1356" s="1"/>
  <c r="O1358"/>
  <c r="J1358"/>
  <c r="G1359"/>
  <c r="N1357"/>
  <c r="T1357" s="1"/>
  <c r="H1360"/>
  <c r="Z1356"/>
  <c r="M1359" l="1"/>
  <c r="V1358"/>
  <c r="W1357" s="1"/>
  <c r="X1357" s="1"/>
  <c r="O1359"/>
  <c r="J1359"/>
  <c r="G1360"/>
  <c r="N1358"/>
  <c r="T1358" s="1"/>
  <c r="Z1357"/>
  <c r="L1360"/>
  <c r="H1361"/>
  <c r="L1359"/>
  <c r="M1360" l="1"/>
  <c r="N1360" s="1"/>
  <c r="T1360" s="1"/>
  <c r="V1359"/>
  <c r="W1358" s="1"/>
  <c r="X1358" s="1"/>
  <c r="O1360"/>
  <c r="L1361"/>
  <c r="H1362"/>
  <c r="J1360"/>
  <c r="G1361"/>
  <c r="N1359"/>
  <c r="T1359" s="1"/>
  <c r="Z1358"/>
  <c r="H1363" l="1"/>
  <c r="M1361"/>
  <c r="V1360"/>
  <c r="W1359" s="1"/>
  <c r="X1359" s="1"/>
  <c r="Z1359" s="1"/>
  <c r="O1361"/>
  <c r="J1361"/>
  <c r="G1362"/>
  <c r="L1362" s="1"/>
  <c r="H1364" l="1"/>
  <c r="J1362"/>
  <c r="G1363"/>
  <c r="M1362"/>
  <c r="N1362" s="1"/>
  <c r="T1362" s="1"/>
  <c r="V1361"/>
  <c r="W1360" s="1"/>
  <c r="X1360" s="1"/>
  <c r="Z1360" s="1"/>
  <c r="O1362"/>
  <c r="N1361"/>
  <c r="T1361" s="1"/>
  <c r="M1363" l="1"/>
  <c r="V1362"/>
  <c r="W1361" s="1"/>
  <c r="X1361" s="1"/>
  <c r="Z1361" s="1"/>
  <c r="O1363"/>
  <c r="J1363"/>
  <c r="G1364"/>
  <c r="L1364" s="1"/>
  <c r="L1363"/>
  <c r="H1365"/>
  <c r="Z1362" l="1"/>
  <c r="M1364"/>
  <c r="N1364" s="1"/>
  <c r="T1364" s="1"/>
  <c r="V1363"/>
  <c r="W1362" s="1"/>
  <c r="X1362" s="1"/>
  <c r="O1364"/>
  <c r="H1366"/>
  <c r="J1364"/>
  <c r="G1365"/>
  <c r="N1363"/>
  <c r="T1363" s="1"/>
  <c r="H1367" l="1"/>
  <c r="J1365"/>
  <c r="G1366"/>
  <c r="M1365"/>
  <c r="N1365" s="1"/>
  <c r="T1365" s="1"/>
  <c r="V1364"/>
  <c r="W1363" s="1"/>
  <c r="X1363" s="1"/>
  <c r="Z1363" s="1"/>
  <c r="O1365"/>
  <c r="L1365"/>
  <c r="J1366" l="1"/>
  <c r="G1367"/>
  <c r="H1368"/>
  <c r="L1366"/>
  <c r="M1366"/>
  <c r="N1366" s="1"/>
  <c r="T1366" s="1"/>
  <c r="V1365"/>
  <c r="W1364" s="1"/>
  <c r="O1366"/>
  <c r="X1364"/>
  <c r="Z1364" s="1"/>
  <c r="H1369" l="1"/>
  <c r="M1367"/>
  <c r="V1366"/>
  <c r="W1365" s="1"/>
  <c r="X1365" s="1"/>
  <c r="Z1365" s="1"/>
  <c r="O1367"/>
  <c r="J1367"/>
  <c r="G1368"/>
  <c r="L1368" s="1"/>
  <c r="L1367"/>
  <c r="J1368" l="1"/>
  <c r="G1369"/>
  <c r="H1370"/>
  <c r="X1366"/>
  <c r="Z1366" s="1"/>
  <c r="M1368"/>
  <c r="N1368" s="1"/>
  <c r="T1368" s="1"/>
  <c r="V1367"/>
  <c r="W1366" s="1"/>
  <c r="O1368"/>
  <c r="N1367"/>
  <c r="T1367" s="1"/>
  <c r="H1371" l="1"/>
  <c r="M1369"/>
  <c r="V1368"/>
  <c r="W1367" s="1"/>
  <c r="X1367" s="1"/>
  <c r="Z1367" s="1"/>
  <c r="O1369"/>
  <c r="J1369"/>
  <c r="G1370"/>
  <c r="L1370" s="1"/>
  <c r="L1369"/>
  <c r="H1372" l="1"/>
  <c r="J1370"/>
  <c r="G1371"/>
  <c r="M1370"/>
  <c r="V1369"/>
  <c r="W1368" s="1"/>
  <c r="X1368" s="1"/>
  <c r="Z1368" s="1"/>
  <c r="O1370"/>
  <c r="N1369"/>
  <c r="T1369" s="1"/>
  <c r="Z1369" l="1"/>
  <c r="M1371"/>
  <c r="V1370"/>
  <c r="W1369" s="1"/>
  <c r="O1371"/>
  <c r="J1371"/>
  <c r="G1372"/>
  <c r="X1369"/>
  <c r="N1370"/>
  <c r="T1370" s="1"/>
  <c r="L1371"/>
  <c r="L1372"/>
  <c r="H1373"/>
  <c r="M1372" l="1"/>
  <c r="V1371"/>
  <c r="W1370" s="1"/>
  <c r="X1370" s="1"/>
  <c r="Z1370" s="1"/>
  <c r="O1372"/>
  <c r="N1371"/>
  <c r="T1371" s="1"/>
  <c r="J1372"/>
  <c r="G1373"/>
  <c r="L1373"/>
  <c r="H1374"/>
  <c r="N1372" l="1"/>
  <c r="T1372" s="1"/>
  <c r="H1375"/>
  <c r="M1373"/>
  <c r="V1372"/>
  <c r="W1371" s="1"/>
  <c r="X1371" s="1"/>
  <c r="Z1371" s="1"/>
  <c r="O1373"/>
  <c r="J1373"/>
  <c r="G1374"/>
  <c r="L1374" s="1"/>
  <c r="M1374" l="1"/>
  <c r="N1374" s="1"/>
  <c r="T1374" s="1"/>
  <c r="V1373"/>
  <c r="W1372" s="1"/>
  <c r="O1374"/>
  <c r="N1373"/>
  <c r="T1373" s="1"/>
  <c r="X1372"/>
  <c r="Z1372" s="1"/>
  <c r="J1374"/>
  <c r="G1375"/>
  <c r="L1375"/>
  <c r="H1376"/>
  <c r="Z1373" l="1"/>
  <c r="J1375"/>
  <c r="G1376"/>
  <c r="H1377"/>
  <c r="M1375"/>
  <c r="N1375" s="1"/>
  <c r="T1375" s="1"/>
  <c r="V1374"/>
  <c r="W1373" s="1"/>
  <c r="X1373" s="1"/>
  <c r="O1375"/>
  <c r="M1376" l="1"/>
  <c r="N1376" s="1"/>
  <c r="T1376" s="1"/>
  <c r="V1375"/>
  <c r="W1374" s="1"/>
  <c r="X1374" s="1"/>
  <c r="O1376"/>
  <c r="Z1374"/>
  <c r="H1378"/>
  <c r="J1376"/>
  <c r="G1377"/>
  <c r="L1377" s="1"/>
  <c r="L1376"/>
  <c r="J1377" l="1"/>
  <c r="G1378"/>
  <c r="H1379"/>
  <c r="M1377"/>
  <c r="N1377" s="1"/>
  <c r="T1377" s="1"/>
  <c r="V1376"/>
  <c r="W1375" s="1"/>
  <c r="X1375" s="1"/>
  <c r="Z1375" s="1"/>
  <c r="O1377"/>
  <c r="H1380" l="1"/>
  <c r="M1378"/>
  <c r="V1377"/>
  <c r="W1376" s="1"/>
  <c r="X1376" s="1"/>
  <c r="Z1376" s="1"/>
  <c r="O1378"/>
  <c r="J1378"/>
  <c r="G1379"/>
  <c r="L1379" s="1"/>
  <c r="L1378"/>
  <c r="J1379" l="1"/>
  <c r="G1380"/>
  <c r="H1381"/>
  <c r="M1379"/>
  <c r="N1379" s="1"/>
  <c r="T1379" s="1"/>
  <c r="V1378"/>
  <c r="W1377" s="1"/>
  <c r="X1377" s="1"/>
  <c r="Z1377" s="1"/>
  <c r="O1379"/>
  <c r="N1378"/>
  <c r="T1378" s="1"/>
  <c r="H1382" l="1"/>
  <c r="M1380"/>
  <c r="V1379"/>
  <c r="W1378" s="1"/>
  <c r="X1378" s="1"/>
  <c r="Z1378" s="1"/>
  <c r="O1380"/>
  <c r="J1380"/>
  <c r="G1381"/>
  <c r="L1380"/>
  <c r="Z1379" l="1"/>
  <c r="J1381"/>
  <c r="G1382"/>
  <c r="H1383"/>
  <c r="M1381"/>
  <c r="N1381" s="1"/>
  <c r="T1381" s="1"/>
  <c r="V1380"/>
  <c r="W1379" s="1"/>
  <c r="X1379" s="1"/>
  <c r="O1381"/>
  <c r="L1381"/>
  <c r="N1380"/>
  <c r="T1380" s="1"/>
  <c r="H1384" l="1"/>
  <c r="M1382"/>
  <c r="V1381"/>
  <c r="W1380" s="1"/>
  <c r="O1382"/>
  <c r="J1382"/>
  <c r="G1383"/>
  <c r="L1383" s="1"/>
  <c r="Z1380"/>
  <c r="X1380"/>
  <c r="L1382"/>
  <c r="L1384" l="1"/>
  <c r="H1385"/>
  <c r="N1382"/>
  <c r="T1382" s="1"/>
  <c r="M1383"/>
  <c r="N1383" s="1"/>
  <c r="T1383" s="1"/>
  <c r="V1382"/>
  <c r="W1381" s="1"/>
  <c r="X1381" s="1"/>
  <c r="Z1381" s="1"/>
  <c r="O1383"/>
  <c r="J1383"/>
  <c r="G1384"/>
  <c r="J1384" l="1"/>
  <c r="G1385"/>
  <c r="H1386"/>
  <c r="M1384"/>
  <c r="N1384" s="1"/>
  <c r="T1384" s="1"/>
  <c r="V1383"/>
  <c r="W1382" s="1"/>
  <c r="X1382" s="1"/>
  <c r="Z1382" s="1"/>
  <c r="O1384"/>
  <c r="Z1383" l="1"/>
  <c r="M1385"/>
  <c r="V1384"/>
  <c r="W1383" s="1"/>
  <c r="X1383" s="1"/>
  <c r="O1385"/>
  <c r="J1385"/>
  <c r="G1386"/>
  <c r="H1387"/>
  <c r="L1385"/>
  <c r="M1386" l="1"/>
  <c r="V1385"/>
  <c r="W1384" s="1"/>
  <c r="X1384" s="1"/>
  <c r="Z1384" s="1"/>
  <c r="O1386"/>
  <c r="N1385"/>
  <c r="T1385" s="1"/>
  <c r="H1388"/>
  <c r="J1386"/>
  <c r="G1387"/>
  <c r="L1387" s="1"/>
  <c r="L1386"/>
  <c r="Z1385" l="1"/>
  <c r="M1387"/>
  <c r="V1386"/>
  <c r="W1385" s="1"/>
  <c r="O1387"/>
  <c r="N1386"/>
  <c r="T1386" s="1"/>
  <c r="J1387"/>
  <c r="G1388"/>
  <c r="L1388"/>
  <c r="H1389"/>
  <c r="X1385"/>
  <c r="L1389" l="1"/>
  <c r="H1390"/>
  <c r="N1387"/>
  <c r="T1387" s="1"/>
  <c r="M1388"/>
  <c r="N1388" s="1"/>
  <c r="T1388" s="1"/>
  <c r="V1387"/>
  <c r="W1386" s="1"/>
  <c r="X1386" s="1"/>
  <c r="Z1386" s="1"/>
  <c r="O1388"/>
  <c r="J1388"/>
  <c r="G1389"/>
  <c r="J1389" l="1"/>
  <c r="G1390"/>
  <c r="H1391"/>
  <c r="M1389"/>
  <c r="N1389" s="1"/>
  <c r="T1389" s="1"/>
  <c r="V1388"/>
  <c r="W1387" s="1"/>
  <c r="X1387" s="1"/>
  <c r="Z1387" s="1"/>
  <c r="O1389"/>
  <c r="Z1388" l="1"/>
  <c r="M1390"/>
  <c r="V1389"/>
  <c r="W1388" s="1"/>
  <c r="O1390"/>
  <c r="H1392"/>
  <c r="J1390"/>
  <c r="G1391"/>
  <c r="X1388"/>
  <c r="L1390"/>
  <c r="J1391" l="1"/>
  <c r="G1392"/>
  <c r="L1392" s="1"/>
  <c r="L1391"/>
  <c r="N1390"/>
  <c r="T1390" s="1"/>
  <c r="H1393"/>
  <c r="M1391"/>
  <c r="V1390"/>
  <c r="W1389" s="1"/>
  <c r="X1389" s="1"/>
  <c r="Z1389" s="1"/>
  <c r="O1391"/>
  <c r="Z1390" l="1"/>
  <c r="M1392"/>
  <c r="V1391"/>
  <c r="W1390" s="1"/>
  <c r="O1392"/>
  <c r="H1394"/>
  <c r="J1392"/>
  <c r="G1393"/>
  <c r="L1393" s="1"/>
  <c r="X1390"/>
  <c r="N1391"/>
  <c r="T1391" s="1"/>
  <c r="N1392" l="1"/>
  <c r="T1392" s="1"/>
  <c r="H1395"/>
  <c r="J1393"/>
  <c r="G1394"/>
  <c r="M1393"/>
  <c r="N1393" s="1"/>
  <c r="T1393" s="1"/>
  <c r="V1392"/>
  <c r="W1391" s="1"/>
  <c r="X1391" s="1"/>
  <c r="Z1391" s="1"/>
  <c r="O1393"/>
  <c r="J1394" l="1"/>
  <c r="G1395"/>
  <c r="M1394"/>
  <c r="N1394" s="1"/>
  <c r="T1394" s="1"/>
  <c r="V1393"/>
  <c r="W1392" s="1"/>
  <c r="X1392" s="1"/>
  <c r="Z1392" s="1"/>
  <c r="O1394"/>
  <c r="L1394"/>
  <c r="L1395"/>
  <c r="H1396"/>
  <c r="H1397" l="1"/>
  <c r="M1395"/>
  <c r="V1394"/>
  <c r="W1393" s="1"/>
  <c r="X1393" s="1"/>
  <c r="Z1393" s="1"/>
  <c r="O1395"/>
  <c r="J1395"/>
  <c r="G1396"/>
  <c r="L1396" s="1"/>
  <c r="H1398" l="1"/>
  <c r="J1396"/>
  <c r="G1397"/>
  <c r="M1396"/>
  <c r="N1396" s="1"/>
  <c r="T1396" s="1"/>
  <c r="V1395"/>
  <c r="W1394" s="1"/>
  <c r="X1394" s="1"/>
  <c r="Z1394" s="1"/>
  <c r="O1396"/>
  <c r="N1395"/>
  <c r="T1395" s="1"/>
  <c r="M1397" l="1"/>
  <c r="N1397" s="1"/>
  <c r="T1397" s="1"/>
  <c r="V1396"/>
  <c r="W1395" s="1"/>
  <c r="X1395" s="1"/>
  <c r="Z1395" s="1"/>
  <c r="O1397"/>
  <c r="J1397"/>
  <c r="G1398"/>
  <c r="L1397"/>
  <c r="L1398"/>
  <c r="H1399"/>
  <c r="H1400" l="1"/>
  <c r="M1398"/>
  <c r="V1397"/>
  <c r="W1396" s="1"/>
  <c r="X1396" s="1"/>
  <c r="Z1396" s="1"/>
  <c r="O1398"/>
  <c r="J1398"/>
  <c r="G1399"/>
  <c r="L1399" s="1"/>
  <c r="J1399" l="1"/>
  <c r="G1400"/>
  <c r="H1401"/>
  <c r="M1399"/>
  <c r="N1399" s="1"/>
  <c r="T1399" s="1"/>
  <c r="V1398"/>
  <c r="W1397" s="1"/>
  <c r="X1397" s="1"/>
  <c r="Z1397" s="1"/>
  <c r="O1399"/>
  <c r="N1398"/>
  <c r="T1398" s="1"/>
  <c r="H1402" l="1"/>
  <c r="M1400"/>
  <c r="V1399"/>
  <c r="W1398" s="1"/>
  <c r="X1398" s="1"/>
  <c r="Z1398" s="1"/>
  <c r="O1400"/>
  <c r="J1400"/>
  <c r="G1401"/>
  <c r="L1400"/>
  <c r="J1401" l="1"/>
  <c r="G1402"/>
  <c r="H1403"/>
  <c r="M1401"/>
  <c r="N1401" s="1"/>
  <c r="T1401" s="1"/>
  <c r="V1400"/>
  <c r="W1399" s="1"/>
  <c r="X1399" s="1"/>
  <c r="Z1399" s="1"/>
  <c r="O1401"/>
  <c r="L1401"/>
  <c r="N1400"/>
  <c r="T1400" s="1"/>
  <c r="Z1400" l="1"/>
  <c r="M1402"/>
  <c r="V1401"/>
  <c r="W1400" s="1"/>
  <c r="X1400" s="1"/>
  <c r="O1402"/>
  <c r="H1404"/>
  <c r="J1402"/>
  <c r="G1403"/>
  <c r="L1402"/>
  <c r="J1403" l="1"/>
  <c r="G1404"/>
  <c r="L1403"/>
  <c r="N1402"/>
  <c r="T1402" s="1"/>
  <c r="L1404"/>
  <c r="H1405"/>
  <c r="M1403"/>
  <c r="V1402"/>
  <c r="W1401" s="1"/>
  <c r="X1401" s="1"/>
  <c r="Z1401" s="1"/>
  <c r="O1403"/>
  <c r="M1404" l="1"/>
  <c r="V1403"/>
  <c r="W1402" s="1"/>
  <c r="X1402" s="1"/>
  <c r="Z1402" s="1"/>
  <c r="O1404"/>
  <c r="J1404"/>
  <c r="G1405"/>
  <c r="L1405"/>
  <c r="H1406"/>
  <c r="N1403"/>
  <c r="T1403" s="1"/>
  <c r="H1407" l="1"/>
  <c r="M1405"/>
  <c r="V1404"/>
  <c r="W1403" s="1"/>
  <c r="X1403" s="1"/>
  <c r="Z1403" s="1"/>
  <c r="O1405"/>
  <c r="N1404"/>
  <c r="T1404" s="1"/>
  <c r="J1405"/>
  <c r="G1406"/>
  <c r="M1406" l="1"/>
  <c r="V1405"/>
  <c r="W1404" s="1"/>
  <c r="O1406"/>
  <c r="J1406"/>
  <c r="G1407"/>
  <c r="L1407" s="1"/>
  <c r="L1406"/>
  <c r="H1408"/>
  <c r="X1404"/>
  <c r="Z1404" s="1"/>
  <c r="N1405"/>
  <c r="T1405" s="1"/>
  <c r="H1409" l="1"/>
  <c r="M1407"/>
  <c r="V1406"/>
  <c r="W1405" s="1"/>
  <c r="X1405" s="1"/>
  <c r="Z1405" s="1"/>
  <c r="O1407"/>
  <c r="J1407"/>
  <c r="G1408"/>
  <c r="N1406"/>
  <c r="T1406" s="1"/>
  <c r="J1408" l="1"/>
  <c r="G1409"/>
  <c r="H1410"/>
  <c r="M1408"/>
  <c r="N1408" s="1"/>
  <c r="T1408" s="1"/>
  <c r="V1407"/>
  <c r="W1406" s="1"/>
  <c r="X1406" s="1"/>
  <c r="Z1406" s="1"/>
  <c r="O1408"/>
  <c r="L1408"/>
  <c r="N1407"/>
  <c r="T1407" s="1"/>
  <c r="H1411" l="1"/>
  <c r="M1409"/>
  <c r="V1408"/>
  <c r="W1407" s="1"/>
  <c r="X1407" s="1"/>
  <c r="Z1407" s="1"/>
  <c r="O1409"/>
  <c r="J1409"/>
  <c r="G1410"/>
  <c r="L1409"/>
  <c r="J1410" l="1"/>
  <c r="G1411"/>
  <c r="L1410"/>
  <c r="L1411"/>
  <c r="H1412"/>
  <c r="M1410"/>
  <c r="V1409"/>
  <c r="W1408" s="1"/>
  <c r="X1408" s="1"/>
  <c r="Z1408" s="1"/>
  <c r="O1410"/>
  <c r="N1409"/>
  <c r="T1409" s="1"/>
  <c r="Z1409" l="1"/>
  <c r="H1413"/>
  <c r="J1411"/>
  <c r="G1412"/>
  <c r="L1412" s="1"/>
  <c r="M1411"/>
  <c r="N1411" s="1"/>
  <c r="T1411" s="1"/>
  <c r="V1410"/>
  <c r="W1409" s="1"/>
  <c r="X1409" s="1"/>
  <c r="O1411"/>
  <c r="N1410"/>
  <c r="T1410" s="1"/>
  <c r="H1414" l="1"/>
  <c r="J1412"/>
  <c r="G1413"/>
  <c r="M1412"/>
  <c r="N1412" s="1"/>
  <c r="T1412" s="1"/>
  <c r="V1411"/>
  <c r="W1410" s="1"/>
  <c r="X1410" s="1"/>
  <c r="Z1410" s="1"/>
  <c r="O1412"/>
  <c r="Z1411" l="1"/>
  <c r="J1413"/>
  <c r="G1414"/>
  <c r="L1413"/>
  <c r="L1414"/>
  <c r="H1415"/>
  <c r="M1413"/>
  <c r="N1413" s="1"/>
  <c r="T1413" s="1"/>
  <c r="V1412"/>
  <c r="W1411" s="1"/>
  <c r="X1411" s="1"/>
  <c r="O1413"/>
  <c r="H1416" l="1"/>
  <c r="M1414"/>
  <c r="V1413"/>
  <c r="W1412" s="1"/>
  <c r="X1412" s="1"/>
  <c r="O1414"/>
  <c r="J1414"/>
  <c r="G1415"/>
  <c r="L1415" s="1"/>
  <c r="Z1412"/>
  <c r="H1417" l="1"/>
  <c r="M1415"/>
  <c r="N1415" s="1"/>
  <c r="T1415" s="1"/>
  <c r="V1414"/>
  <c r="W1413" s="1"/>
  <c r="X1413" s="1"/>
  <c r="O1415"/>
  <c r="N1414"/>
  <c r="T1414" s="1"/>
  <c r="J1415"/>
  <c r="G1416"/>
  <c r="Z1413"/>
  <c r="J1416" l="1"/>
  <c r="G1417"/>
  <c r="L1417"/>
  <c r="H1418"/>
  <c r="L1416"/>
  <c r="M1416"/>
  <c r="N1416" s="1"/>
  <c r="T1416" s="1"/>
  <c r="V1415"/>
  <c r="W1414" s="1"/>
  <c r="X1414" s="1"/>
  <c r="Z1414" s="1"/>
  <c r="O1416"/>
  <c r="M1417" l="1"/>
  <c r="V1416"/>
  <c r="W1415" s="1"/>
  <c r="X1415" s="1"/>
  <c r="Z1415" s="1"/>
  <c r="O1417"/>
  <c r="J1417"/>
  <c r="G1418"/>
  <c r="L1418"/>
  <c r="H1419"/>
  <c r="Z1416" l="1"/>
  <c r="M1418"/>
  <c r="V1417"/>
  <c r="W1416" s="1"/>
  <c r="O1418"/>
  <c r="H1420"/>
  <c r="J1418"/>
  <c r="G1419"/>
  <c r="L1419" s="1"/>
  <c r="N1417"/>
  <c r="T1417" s="1"/>
  <c r="X1416"/>
  <c r="Z1417" l="1"/>
  <c r="N1418"/>
  <c r="T1418" s="1"/>
  <c r="H1421"/>
  <c r="J1419"/>
  <c r="G1420"/>
  <c r="M1419"/>
  <c r="V1418"/>
  <c r="W1417" s="1"/>
  <c r="X1417" s="1"/>
  <c r="O1419"/>
  <c r="J1420" l="1"/>
  <c r="G1421"/>
  <c r="M1420"/>
  <c r="V1419"/>
  <c r="W1418" s="1"/>
  <c r="X1418" s="1"/>
  <c r="Z1418" s="1"/>
  <c r="O1420"/>
  <c r="N1419"/>
  <c r="T1419" s="1"/>
  <c r="L1420"/>
  <c r="L1421"/>
  <c r="H1422"/>
  <c r="Z1419" l="1"/>
  <c r="M1421"/>
  <c r="V1420"/>
  <c r="W1419" s="1"/>
  <c r="O1421"/>
  <c r="J1421"/>
  <c r="G1422"/>
  <c r="H1423"/>
  <c r="X1419"/>
  <c r="N1420"/>
  <c r="T1420" s="1"/>
  <c r="M1422" l="1"/>
  <c r="V1421"/>
  <c r="W1420" s="1"/>
  <c r="O1422"/>
  <c r="Z1420"/>
  <c r="N1421"/>
  <c r="T1421" s="1"/>
  <c r="L1423"/>
  <c r="H1424"/>
  <c r="J1422"/>
  <c r="G1423"/>
  <c r="L1422"/>
  <c r="X1420"/>
  <c r="M1423" l="1"/>
  <c r="V1422"/>
  <c r="W1421" s="1"/>
  <c r="X1421" s="1"/>
  <c r="O1423"/>
  <c r="J1423"/>
  <c r="G1424"/>
  <c r="N1422"/>
  <c r="T1422" s="1"/>
  <c r="H1425"/>
  <c r="Z1421"/>
  <c r="H1426" l="1"/>
  <c r="J1424"/>
  <c r="G1425"/>
  <c r="L1425" s="1"/>
  <c r="N1423"/>
  <c r="T1423" s="1"/>
  <c r="M1424"/>
  <c r="N1424" s="1"/>
  <c r="T1424" s="1"/>
  <c r="V1423"/>
  <c r="W1422" s="1"/>
  <c r="X1422" s="1"/>
  <c r="Z1422" s="1"/>
  <c r="O1424"/>
  <c r="L1424"/>
  <c r="H1427" l="1"/>
  <c r="M1425"/>
  <c r="V1424"/>
  <c r="W1423" s="1"/>
  <c r="X1423" s="1"/>
  <c r="Z1423" s="1"/>
  <c r="O1425"/>
  <c r="J1425"/>
  <c r="G1426"/>
  <c r="Z1424" l="1"/>
  <c r="J1426"/>
  <c r="G1427"/>
  <c r="N1425"/>
  <c r="T1425" s="1"/>
  <c r="L1426"/>
  <c r="M1426"/>
  <c r="N1426" s="1"/>
  <c r="T1426" s="1"/>
  <c r="V1425"/>
  <c r="W1424" s="1"/>
  <c r="X1424" s="1"/>
  <c r="O1426"/>
  <c r="L1427"/>
  <c r="H1428"/>
  <c r="M1427" l="1"/>
  <c r="N1427" s="1"/>
  <c r="T1427" s="1"/>
  <c r="V1426"/>
  <c r="W1425" s="1"/>
  <c r="X1425" s="1"/>
  <c r="O1427"/>
  <c r="Z1425"/>
  <c r="H1429"/>
  <c r="J1427"/>
  <c r="G1428"/>
  <c r="L1428" s="1"/>
  <c r="J1428" l="1"/>
  <c r="G1429"/>
  <c r="L1429" s="1"/>
  <c r="H1430"/>
  <c r="M1428"/>
  <c r="N1428" s="1"/>
  <c r="T1428" s="1"/>
  <c r="V1427"/>
  <c r="W1426" s="1"/>
  <c r="O1428"/>
  <c r="Z1426"/>
  <c r="X1426"/>
  <c r="M1429" l="1"/>
  <c r="N1429" s="1"/>
  <c r="T1429" s="1"/>
  <c r="V1428"/>
  <c r="W1427" s="1"/>
  <c r="O1429"/>
  <c r="Z1427"/>
  <c r="J1429"/>
  <c r="G1430"/>
  <c r="H1431"/>
  <c r="X1427"/>
  <c r="M1430" l="1"/>
  <c r="V1429"/>
  <c r="W1428" s="1"/>
  <c r="X1428" s="1"/>
  <c r="O1430"/>
  <c r="J1430"/>
  <c r="G1431"/>
  <c r="Z1428"/>
  <c r="H1432"/>
  <c r="L1430"/>
  <c r="J1431" l="1"/>
  <c r="G1432"/>
  <c r="N1430"/>
  <c r="T1430" s="1"/>
  <c r="H1433"/>
  <c r="M1431"/>
  <c r="V1430"/>
  <c r="W1429" s="1"/>
  <c r="X1429" s="1"/>
  <c r="Z1429" s="1"/>
  <c r="O1431"/>
  <c r="L1431"/>
  <c r="H1434" l="1"/>
  <c r="M1432"/>
  <c r="V1431"/>
  <c r="W1430" s="1"/>
  <c r="X1430" s="1"/>
  <c r="Z1430" s="1"/>
  <c r="O1432"/>
  <c r="J1432"/>
  <c r="G1433"/>
  <c r="N1431"/>
  <c r="T1431" s="1"/>
  <c r="L1432"/>
  <c r="J1433" l="1"/>
  <c r="G1434"/>
  <c r="L1434" s="1"/>
  <c r="L1433"/>
  <c r="H1435"/>
  <c r="M1433"/>
  <c r="V1432"/>
  <c r="W1431" s="1"/>
  <c r="X1431" s="1"/>
  <c r="Z1431" s="1"/>
  <c r="O1433"/>
  <c r="N1432"/>
  <c r="T1432" s="1"/>
  <c r="L1435" l="1"/>
  <c r="H1436"/>
  <c r="J1434"/>
  <c r="G1435"/>
  <c r="M1434"/>
  <c r="N1434" s="1"/>
  <c r="T1434" s="1"/>
  <c r="V1433"/>
  <c r="W1432" s="1"/>
  <c r="X1432" s="1"/>
  <c r="Z1432" s="1"/>
  <c r="O1434"/>
  <c r="N1433"/>
  <c r="T1433" s="1"/>
  <c r="J1435" l="1"/>
  <c r="G1436"/>
  <c r="L1436"/>
  <c r="H1437"/>
  <c r="M1435"/>
  <c r="N1435" s="1"/>
  <c r="T1435" s="1"/>
  <c r="V1434"/>
  <c r="W1433" s="1"/>
  <c r="X1433" s="1"/>
  <c r="Z1433" s="1"/>
  <c r="O1435"/>
  <c r="H1438" l="1"/>
  <c r="M1436"/>
  <c r="V1435"/>
  <c r="W1434" s="1"/>
  <c r="X1434" s="1"/>
  <c r="Z1434" s="1"/>
  <c r="O1436"/>
  <c r="J1436"/>
  <c r="G1437"/>
  <c r="L1437" s="1"/>
  <c r="H1439" l="1"/>
  <c r="J1437"/>
  <c r="G1438"/>
  <c r="M1437"/>
  <c r="V1436"/>
  <c r="W1435" s="1"/>
  <c r="X1435" s="1"/>
  <c r="Z1435" s="1"/>
  <c r="O1437"/>
  <c r="N1436"/>
  <c r="T1436" s="1"/>
  <c r="M1438" l="1"/>
  <c r="V1437"/>
  <c r="W1436" s="1"/>
  <c r="X1436" s="1"/>
  <c r="Z1436" s="1"/>
  <c r="O1438"/>
  <c r="J1438"/>
  <c r="G1439"/>
  <c r="L1438"/>
  <c r="L1439"/>
  <c r="H1440"/>
  <c r="N1437"/>
  <c r="T1437" s="1"/>
  <c r="H1441" l="1"/>
  <c r="M1439"/>
  <c r="V1438"/>
  <c r="W1437" s="1"/>
  <c r="O1439"/>
  <c r="J1439"/>
  <c r="G1440"/>
  <c r="N1438"/>
  <c r="T1438" s="1"/>
  <c r="X1437"/>
  <c r="Z1437" s="1"/>
  <c r="J1440" l="1"/>
  <c r="G1441"/>
  <c r="H1442"/>
  <c r="M1440"/>
  <c r="N1440" s="1"/>
  <c r="T1440" s="1"/>
  <c r="V1439"/>
  <c r="W1438" s="1"/>
  <c r="X1438" s="1"/>
  <c r="Z1438" s="1"/>
  <c r="O1440"/>
  <c r="L1440"/>
  <c r="N1439"/>
  <c r="T1439" s="1"/>
  <c r="Z1439" l="1"/>
  <c r="M1441"/>
  <c r="V1440"/>
  <c r="W1439" s="1"/>
  <c r="X1439" s="1"/>
  <c r="O1441"/>
  <c r="H1443"/>
  <c r="J1441"/>
  <c r="G1442"/>
  <c r="L1441"/>
  <c r="J1442" l="1"/>
  <c r="G1443"/>
  <c r="L1442"/>
  <c r="N1441"/>
  <c r="T1441" s="1"/>
  <c r="L1443"/>
  <c r="H1444"/>
  <c r="M1442"/>
  <c r="V1441"/>
  <c r="W1440" s="1"/>
  <c r="X1440" s="1"/>
  <c r="Z1440" s="1"/>
  <c r="O1442"/>
  <c r="Z1441" l="1"/>
  <c r="M1443"/>
  <c r="V1442"/>
  <c r="W1441" s="1"/>
  <c r="O1443"/>
  <c r="H1445"/>
  <c r="J1443"/>
  <c r="G1444"/>
  <c r="L1444" s="1"/>
  <c r="X1441"/>
  <c r="N1442"/>
  <c r="T1442" s="1"/>
  <c r="N1443" l="1"/>
  <c r="T1443" s="1"/>
  <c r="J1444"/>
  <c r="G1445"/>
  <c r="L1445"/>
  <c r="H1446"/>
  <c r="M1444"/>
  <c r="N1444" s="1"/>
  <c r="T1444" s="1"/>
  <c r="V1443"/>
  <c r="W1442" s="1"/>
  <c r="O1444"/>
  <c r="X1442"/>
  <c r="Z1442" s="1"/>
  <c r="Z1443" l="1"/>
  <c r="M1445"/>
  <c r="V1444"/>
  <c r="W1443" s="1"/>
  <c r="X1443" s="1"/>
  <c r="O1445"/>
  <c r="H1447"/>
  <c r="J1445"/>
  <c r="G1446"/>
  <c r="J1446" l="1"/>
  <c r="G1447"/>
  <c r="L1446"/>
  <c r="N1445"/>
  <c r="T1445" s="1"/>
  <c r="H1448"/>
  <c r="M1446"/>
  <c r="V1445"/>
  <c r="W1444" s="1"/>
  <c r="X1444" s="1"/>
  <c r="Z1444" s="1"/>
  <c r="O1446"/>
  <c r="J1447" l="1"/>
  <c r="G1448"/>
  <c r="H1449"/>
  <c r="L1447"/>
  <c r="M1447"/>
  <c r="N1447" s="1"/>
  <c r="T1447" s="1"/>
  <c r="V1446"/>
  <c r="W1445" s="1"/>
  <c r="X1445" s="1"/>
  <c r="Z1445" s="1"/>
  <c r="O1447"/>
  <c r="N1446"/>
  <c r="T1446" s="1"/>
  <c r="H1450" l="1"/>
  <c r="M1448"/>
  <c r="V1447"/>
  <c r="W1446" s="1"/>
  <c r="X1446" s="1"/>
  <c r="Z1446" s="1"/>
  <c r="O1448"/>
  <c r="J1448"/>
  <c r="G1449"/>
  <c r="L1448"/>
  <c r="M1449" l="1"/>
  <c r="V1448"/>
  <c r="W1447" s="1"/>
  <c r="O1449"/>
  <c r="J1449"/>
  <c r="G1450"/>
  <c r="L1449"/>
  <c r="L1450"/>
  <c r="H1451"/>
  <c r="X1447"/>
  <c r="Z1447" s="1"/>
  <c r="N1448"/>
  <c r="T1448" s="1"/>
  <c r="H1452" l="1"/>
  <c r="M1450"/>
  <c r="V1449"/>
  <c r="W1448" s="1"/>
  <c r="X1448" s="1"/>
  <c r="Z1448" s="1"/>
  <c r="O1450"/>
  <c r="N1449"/>
  <c r="T1449" s="1"/>
  <c r="J1450"/>
  <c r="G1451"/>
  <c r="M1451" l="1"/>
  <c r="V1450"/>
  <c r="W1449" s="1"/>
  <c r="X1449" s="1"/>
  <c r="Z1449" s="1"/>
  <c r="O1451"/>
  <c r="J1451"/>
  <c r="G1452"/>
  <c r="L1452" s="1"/>
  <c r="L1451"/>
  <c r="H1453"/>
  <c r="N1450"/>
  <c r="T1450" s="1"/>
  <c r="Z1450" l="1"/>
  <c r="M1452"/>
  <c r="V1451"/>
  <c r="W1450" s="1"/>
  <c r="O1452"/>
  <c r="N1451"/>
  <c r="T1451" s="1"/>
  <c r="H1454"/>
  <c r="J1452"/>
  <c r="G1453"/>
  <c r="X1450"/>
  <c r="J1453" l="1"/>
  <c r="G1454"/>
  <c r="N1452"/>
  <c r="T1452" s="1"/>
  <c r="L1453"/>
  <c r="M1453"/>
  <c r="V1452"/>
  <c r="W1451" s="1"/>
  <c r="X1451" s="1"/>
  <c r="Z1451" s="1"/>
  <c r="O1453"/>
  <c r="L1454"/>
  <c r="H1455"/>
  <c r="Z1452" l="1"/>
  <c r="M1454"/>
  <c r="V1453"/>
  <c r="W1452" s="1"/>
  <c r="X1452" s="1"/>
  <c r="O1454"/>
  <c r="J1454"/>
  <c r="G1455"/>
  <c r="N1453"/>
  <c r="T1453" s="1"/>
  <c r="L1455"/>
  <c r="H1456"/>
  <c r="L1456" l="1"/>
  <c r="H1457"/>
  <c r="M1455"/>
  <c r="V1454"/>
  <c r="W1453" s="1"/>
  <c r="O1455"/>
  <c r="N1454"/>
  <c r="T1454" s="1"/>
  <c r="J1455"/>
  <c r="G1456"/>
  <c r="X1453"/>
  <c r="Z1453" s="1"/>
  <c r="Z1454" l="1"/>
  <c r="J1456"/>
  <c r="G1457"/>
  <c r="H1458"/>
  <c r="N1455"/>
  <c r="T1455" s="1"/>
  <c r="M1456"/>
  <c r="N1456" s="1"/>
  <c r="T1456" s="1"/>
  <c r="V1455"/>
  <c r="W1454" s="1"/>
  <c r="X1454" s="1"/>
  <c r="O1456"/>
  <c r="M1457" l="1"/>
  <c r="N1457" s="1"/>
  <c r="T1457" s="1"/>
  <c r="V1456"/>
  <c r="W1455" s="1"/>
  <c r="X1455" s="1"/>
  <c r="O1457"/>
  <c r="Z1455"/>
  <c r="J1457"/>
  <c r="G1458"/>
  <c r="H1459"/>
  <c r="L1457"/>
  <c r="M1458" l="1"/>
  <c r="N1458" s="1"/>
  <c r="T1458" s="1"/>
  <c r="V1457"/>
  <c r="W1456" s="1"/>
  <c r="X1456" s="1"/>
  <c r="O1458"/>
  <c r="L1459"/>
  <c r="H1460"/>
  <c r="J1458"/>
  <c r="G1459"/>
  <c r="Z1456"/>
  <c r="L1458"/>
  <c r="L1460" l="1"/>
  <c r="H1461"/>
  <c r="M1459"/>
  <c r="V1458"/>
  <c r="W1457" s="1"/>
  <c r="X1457" s="1"/>
  <c r="O1459"/>
  <c r="J1459"/>
  <c r="G1460"/>
  <c r="Z1457"/>
  <c r="L1461" l="1"/>
  <c r="H1462"/>
  <c r="M1460"/>
  <c r="V1459"/>
  <c r="W1458" s="1"/>
  <c r="X1458" s="1"/>
  <c r="O1460"/>
  <c r="Z1458"/>
  <c r="N1459"/>
  <c r="T1459" s="1"/>
  <c r="J1460"/>
  <c r="G1461"/>
  <c r="J1461" l="1"/>
  <c r="G1462"/>
  <c r="L1462"/>
  <c r="H1463"/>
  <c r="Z1459"/>
  <c r="N1460"/>
  <c r="T1460" s="1"/>
  <c r="M1461"/>
  <c r="V1460"/>
  <c r="W1459" s="1"/>
  <c r="X1459" s="1"/>
  <c r="O1461"/>
  <c r="M1462" l="1"/>
  <c r="V1461"/>
  <c r="W1460" s="1"/>
  <c r="X1460" s="1"/>
  <c r="O1462"/>
  <c r="J1462"/>
  <c r="G1463"/>
  <c r="Z1460"/>
  <c r="N1461"/>
  <c r="T1461" s="1"/>
  <c r="L1463"/>
  <c r="H1464"/>
  <c r="L1464" l="1"/>
  <c r="H1465"/>
  <c r="J1463"/>
  <c r="G1464"/>
  <c r="N1462"/>
  <c r="T1462" s="1"/>
  <c r="M1463"/>
  <c r="V1462"/>
  <c r="W1461" s="1"/>
  <c r="X1461" s="1"/>
  <c r="Z1461" s="1"/>
  <c r="O1463"/>
  <c r="H1466" l="1"/>
  <c r="N1463"/>
  <c r="T1463" s="1"/>
  <c r="M1464"/>
  <c r="V1463"/>
  <c r="W1462" s="1"/>
  <c r="O1464"/>
  <c r="J1464"/>
  <c r="G1465"/>
  <c r="X1462"/>
  <c r="Z1462" s="1"/>
  <c r="J1465" l="1"/>
  <c r="G1466"/>
  <c r="L1466" s="1"/>
  <c r="N1464"/>
  <c r="T1464" s="1"/>
  <c r="L1465"/>
  <c r="H1467"/>
  <c r="M1465"/>
  <c r="N1465" s="1"/>
  <c r="T1465" s="1"/>
  <c r="V1464"/>
  <c r="W1463" s="1"/>
  <c r="X1463" s="1"/>
  <c r="Z1463" s="1"/>
  <c r="O1465"/>
  <c r="M1466" l="1"/>
  <c r="V1465"/>
  <c r="W1464" s="1"/>
  <c r="X1464" s="1"/>
  <c r="Z1464" s="1"/>
  <c r="O1466"/>
  <c r="H1468"/>
  <c r="J1466"/>
  <c r="G1467"/>
  <c r="L1467" s="1"/>
  <c r="Z1465" l="1"/>
  <c r="N1466"/>
  <c r="T1466" s="1"/>
  <c r="H1469"/>
  <c r="J1467"/>
  <c r="G1468"/>
  <c r="M1467"/>
  <c r="V1466"/>
  <c r="W1465" s="1"/>
  <c r="O1467"/>
  <c r="X1465"/>
  <c r="J1468" l="1"/>
  <c r="G1469"/>
  <c r="M1468"/>
  <c r="V1467"/>
  <c r="W1466" s="1"/>
  <c r="X1466" s="1"/>
  <c r="O1468"/>
  <c r="N1467"/>
  <c r="T1467" s="1"/>
  <c r="L1468"/>
  <c r="L1469"/>
  <c r="H1470"/>
  <c r="Z1466"/>
  <c r="M1469" l="1"/>
  <c r="N1469" s="1"/>
  <c r="T1469" s="1"/>
  <c r="V1468"/>
  <c r="W1467" s="1"/>
  <c r="X1467" s="1"/>
  <c r="O1469"/>
  <c r="L1470"/>
  <c r="H1471"/>
  <c r="J1469"/>
  <c r="G1470"/>
  <c r="Z1467"/>
  <c r="N1468"/>
  <c r="T1468" s="1"/>
  <c r="L1471" l="1"/>
  <c r="H1472"/>
  <c r="M1470"/>
  <c r="V1469"/>
  <c r="W1468" s="1"/>
  <c r="X1468" s="1"/>
  <c r="O1470"/>
  <c r="J1470"/>
  <c r="G1471"/>
  <c r="Z1468"/>
  <c r="H1473" l="1"/>
  <c r="N1470"/>
  <c r="T1470" s="1"/>
  <c r="M1471"/>
  <c r="V1470"/>
  <c r="W1469" s="1"/>
  <c r="X1469" s="1"/>
  <c r="Z1469" s="1"/>
  <c r="O1471"/>
  <c r="J1471"/>
  <c r="G1472"/>
  <c r="L1472" s="1"/>
  <c r="H1474" l="1"/>
  <c r="J1472"/>
  <c r="G1473"/>
  <c r="M1472"/>
  <c r="N1472" s="1"/>
  <c r="T1472" s="1"/>
  <c r="V1471"/>
  <c r="W1470" s="1"/>
  <c r="X1470" s="1"/>
  <c r="Z1470" s="1"/>
  <c r="O1472"/>
  <c r="N1471"/>
  <c r="T1471" s="1"/>
  <c r="M1473" l="1"/>
  <c r="V1472"/>
  <c r="W1471" s="1"/>
  <c r="X1471" s="1"/>
  <c r="Z1471" s="1"/>
  <c r="O1473"/>
  <c r="J1473"/>
  <c r="G1474"/>
  <c r="L1474" s="1"/>
  <c r="L1473"/>
  <c r="H1475"/>
  <c r="Z1472" l="1"/>
  <c r="M1474"/>
  <c r="N1474" s="1"/>
  <c r="T1474" s="1"/>
  <c r="V1473"/>
  <c r="W1472" s="1"/>
  <c r="X1472" s="1"/>
  <c r="O1474"/>
  <c r="H1476"/>
  <c r="J1474"/>
  <c r="G1475"/>
  <c r="L1475" s="1"/>
  <c r="N1473"/>
  <c r="T1473" s="1"/>
  <c r="J1475" l="1"/>
  <c r="G1476"/>
  <c r="L1476"/>
  <c r="H1477"/>
  <c r="M1475"/>
  <c r="N1475" s="1"/>
  <c r="T1475" s="1"/>
  <c r="V1474"/>
  <c r="W1473" s="1"/>
  <c r="O1475"/>
  <c r="Z1473"/>
  <c r="X1473"/>
  <c r="M1476" l="1"/>
  <c r="V1475"/>
  <c r="W1474" s="1"/>
  <c r="X1474" s="1"/>
  <c r="O1476"/>
  <c r="J1476"/>
  <c r="G1477"/>
  <c r="Z1474"/>
  <c r="H1478"/>
  <c r="L1478" l="1"/>
  <c r="H1479"/>
  <c r="J1477"/>
  <c r="G1478"/>
  <c r="N1476"/>
  <c r="T1476" s="1"/>
  <c r="M1477"/>
  <c r="N1477" s="1"/>
  <c r="T1477" s="1"/>
  <c r="V1476"/>
  <c r="W1475" s="1"/>
  <c r="X1475" s="1"/>
  <c r="Z1475" s="1"/>
  <c r="O1477"/>
  <c r="L1477"/>
  <c r="H1480" l="1"/>
  <c r="M1478"/>
  <c r="V1477"/>
  <c r="W1476" s="1"/>
  <c r="X1476" s="1"/>
  <c r="Z1476" s="1"/>
  <c r="O1478"/>
  <c r="J1478"/>
  <c r="G1479"/>
  <c r="J1479" l="1"/>
  <c r="G1480"/>
  <c r="L1479"/>
  <c r="L1480"/>
  <c r="H1481"/>
  <c r="M1479"/>
  <c r="V1478"/>
  <c r="W1477" s="1"/>
  <c r="X1477" s="1"/>
  <c r="Z1477" s="1"/>
  <c r="O1479"/>
  <c r="N1478"/>
  <c r="T1478" s="1"/>
  <c r="L1481" l="1"/>
  <c r="H1482"/>
  <c r="J1480"/>
  <c r="G1481"/>
  <c r="M1480"/>
  <c r="N1480" s="1"/>
  <c r="T1480" s="1"/>
  <c r="V1479"/>
  <c r="W1478" s="1"/>
  <c r="X1478" s="1"/>
  <c r="Z1478" s="1"/>
  <c r="O1480"/>
  <c r="N1479"/>
  <c r="T1479" s="1"/>
  <c r="Z1479" l="1"/>
  <c r="J1481"/>
  <c r="G1482"/>
  <c r="H1483"/>
  <c r="M1481"/>
  <c r="N1481" s="1"/>
  <c r="T1481" s="1"/>
  <c r="V1480"/>
  <c r="W1479" s="1"/>
  <c r="X1479" s="1"/>
  <c r="O1481"/>
  <c r="M1482" l="1"/>
  <c r="N1482" s="1"/>
  <c r="T1482" s="1"/>
  <c r="V1481"/>
  <c r="W1480" s="1"/>
  <c r="X1480" s="1"/>
  <c r="O1482"/>
  <c r="Z1480"/>
  <c r="H1484"/>
  <c r="J1482"/>
  <c r="G1483"/>
  <c r="L1483" s="1"/>
  <c r="L1482"/>
  <c r="H1485" l="1"/>
  <c r="J1483"/>
  <c r="G1484"/>
  <c r="M1483"/>
  <c r="N1483" s="1"/>
  <c r="T1483" s="1"/>
  <c r="V1482"/>
  <c r="W1481" s="1"/>
  <c r="X1481" s="1"/>
  <c r="Z1481" s="1"/>
  <c r="O1483"/>
  <c r="Z1482" l="1"/>
  <c r="H1486"/>
  <c r="J1484"/>
  <c r="G1485"/>
  <c r="L1485" s="1"/>
  <c r="M1484"/>
  <c r="N1484" s="1"/>
  <c r="T1484" s="1"/>
  <c r="V1483"/>
  <c r="W1482" s="1"/>
  <c r="O1484"/>
  <c r="L1484"/>
  <c r="X1482"/>
  <c r="J1485" l="1"/>
  <c r="G1486"/>
  <c r="H1487"/>
  <c r="M1485"/>
  <c r="N1485" s="1"/>
  <c r="T1485" s="1"/>
  <c r="V1484"/>
  <c r="W1483" s="1"/>
  <c r="X1483" s="1"/>
  <c r="Z1483" s="1"/>
  <c r="O1485"/>
  <c r="H1488" l="1"/>
  <c r="M1486"/>
  <c r="V1485"/>
  <c r="W1484" s="1"/>
  <c r="X1484" s="1"/>
  <c r="Z1484" s="1"/>
  <c r="O1486"/>
  <c r="J1486"/>
  <c r="G1487"/>
  <c r="L1486"/>
  <c r="J1487" l="1"/>
  <c r="G1488"/>
  <c r="L1488" s="1"/>
  <c r="L1487"/>
  <c r="H1489"/>
  <c r="M1487"/>
  <c r="N1487" s="1"/>
  <c r="T1487" s="1"/>
  <c r="V1486"/>
  <c r="W1485" s="1"/>
  <c r="X1485" s="1"/>
  <c r="Z1485" s="1"/>
  <c r="O1487"/>
  <c r="N1486"/>
  <c r="T1486" s="1"/>
  <c r="M1488" l="1"/>
  <c r="N1488" s="1"/>
  <c r="T1488" s="1"/>
  <c r="V1487"/>
  <c r="W1486" s="1"/>
  <c r="O1488"/>
  <c r="X1486"/>
  <c r="Z1486" s="1"/>
  <c r="H1490"/>
  <c r="J1488"/>
  <c r="G1489"/>
  <c r="J1489" l="1"/>
  <c r="G1490"/>
  <c r="M1489"/>
  <c r="V1488"/>
  <c r="W1487" s="1"/>
  <c r="X1487" s="1"/>
  <c r="Z1487" s="1"/>
  <c r="O1489"/>
  <c r="L1489"/>
  <c r="L1490"/>
  <c r="H1491"/>
  <c r="L1491" l="1"/>
  <c r="H1492"/>
  <c r="J1490"/>
  <c r="G1491"/>
  <c r="M1490"/>
  <c r="N1490" s="1"/>
  <c r="T1490" s="1"/>
  <c r="V1489"/>
  <c r="W1488" s="1"/>
  <c r="X1488" s="1"/>
  <c r="Z1488" s="1"/>
  <c r="O1490"/>
  <c r="N1489"/>
  <c r="T1489" s="1"/>
  <c r="Z1489" l="1"/>
  <c r="J1491"/>
  <c r="G1492"/>
  <c r="H1493"/>
  <c r="M1491"/>
  <c r="N1491" s="1"/>
  <c r="T1491" s="1"/>
  <c r="V1490"/>
  <c r="W1489" s="1"/>
  <c r="O1491"/>
  <c r="X1489"/>
  <c r="L1493" l="1"/>
  <c r="H1494"/>
  <c r="M1492"/>
  <c r="V1491"/>
  <c r="W1490" s="1"/>
  <c r="O1492"/>
  <c r="J1492"/>
  <c r="G1493"/>
  <c r="Z1490"/>
  <c r="X1490"/>
  <c r="L1492"/>
  <c r="H1495" l="1"/>
  <c r="N1492"/>
  <c r="T1492" s="1"/>
  <c r="M1493"/>
  <c r="V1492"/>
  <c r="W1491" s="1"/>
  <c r="X1491" s="1"/>
  <c r="Z1491" s="1"/>
  <c r="O1493"/>
  <c r="J1493"/>
  <c r="G1494"/>
  <c r="L1494" s="1"/>
  <c r="H1496" l="1"/>
  <c r="J1494"/>
  <c r="G1495"/>
  <c r="M1494"/>
  <c r="N1494" s="1"/>
  <c r="T1494" s="1"/>
  <c r="V1493"/>
  <c r="W1492" s="1"/>
  <c r="X1492" s="1"/>
  <c r="Z1492" s="1"/>
  <c r="O1494"/>
  <c r="N1493"/>
  <c r="T1493" s="1"/>
  <c r="J1495" l="1"/>
  <c r="G1496"/>
  <c r="L1496" s="1"/>
  <c r="L1495"/>
  <c r="H1497"/>
  <c r="M1495"/>
  <c r="V1494"/>
  <c r="W1493" s="1"/>
  <c r="O1495"/>
  <c r="X1493"/>
  <c r="Z1493" s="1"/>
  <c r="H1498" l="1"/>
  <c r="M1496"/>
  <c r="V1495"/>
  <c r="W1494" s="1"/>
  <c r="X1494" s="1"/>
  <c r="Z1494" s="1"/>
  <c r="O1496"/>
  <c r="J1496"/>
  <c r="G1497"/>
  <c r="L1497" s="1"/>
  <c r="N1495"/>
  <c r="T1495" s="1"/>
  <c r="J1497" l="1"/>
  <c r="G1498"/>
  <c r="H1499"/>
  <c r="M1497"/>
  <c r="N1497" s="1"/>
  <c r="T1497" s="1"/>
  <c r="V1496"/>
  <c r="W1495" s="1"/>
  <c r="X1495" s="1"/>
  <c r="Z1495" s="1"/>
  <c r="O1497"/>
  <c r="N1496"/>
  <c r="T1496" s="1"/>
  <c r="H1500" l="1"/>
  <c r="M1498"/>
  <c r="V1497"/>
  <c r="W1496" s="1"/>
  <c r="X1496" s="1"/>
  <c r="Z1496" s="1"/>
  <c r="O1498"/>
  <c r="J1498"/>
  <c r="G1499"/>
  <c r="L1498"/>
  <c r="J1499" l="1"/>
  <c r="G1500"/>
  <c r="H1501"/>
  <c r="M1499"/>
  <c r="N1499" s="1"/>
  <c r="T1499" s="1"/>
  <c r="V1498"/>
  <c r="W1497" s="1"/>
  <c r="X1497" s="1"/>
  <c r="Z1497" s="1"/>
  <c r="O1499"/>
  <c r="L1499"/>
  <c r="N1498"/>
  <c r="T1498" s="1"/>
  <c r="H1502" l="1"/>
  <c r="J1500"/>
  <c r="G1501"/>
  <c r="L1501" s="1"/>
  <c r="M1500"/>
  <c r="N1500" s="1"/>
  <c r="T1500" s="1"/>
  <c r="V1499"/>
  <c r="W1498" s="1"/>
  <c r="X1498" s="1"/>
  <c r="Z1498" s="1"/>
  <c r="O1500"/>
  <c r="L1500"/>
  <c r="H1503" l="1"/>
  <c r="J1501"/>
  <c r="G1502"/>
  <c r="M1501"/>
  <c r="N1501" s="1"/>
  <c r="T1501" s="1"/>
  <c r="V1500"/>
  <c r="W1499" s="1"/>
  <c r="X1499" s="1"/>
  <c r="Z1499" s="1"/>
  <c r="O1501"/>
  <c r="Z1500" l="1"/>
  <c r="J1502"/>
  <c r="G1503"/>
  <c r="L1502"/>
  <c r="L1503"/>
  <c r="H1504"/>
  <c r="M1502"/>
  <c r="N1502" s="1"/>
  <c r="T1502" s="1"/>
  <c r="V1501"/>
  <c r="W1500" s="1"/>
  <c r="X1500" s="1"/>
  <c r="O1502"/>
  <c r="H1505" l="1"/>
  <c r="M1503"/>
  <c r="V1502"/>
  <c r="W1501" s="1"/>
  <c r="X1501" s="1"/>
  <c r="O1503"/>
  <c r="J1503"/>
  <c r="G1504"/>
  <c r="L1504" s="1"/>
  <c r="Z1501"/>
  <c r="H1506" l="1"/>
  <c r="M1504"/>
  <c r="N1504" s="1"/>
  <c r="T1504" s="1"/>
  <c r="V1503"/>
  <c r="W1502" s="1"/>
  <c r="X1502" s="1"/>
  <c r="O1504"/>
  <c r="N1503"/>
  <c r="T1503" s="1"/>
  <c r="J1504"/>
  <c r="G1505"/>
  <c r="Z1502"/>
  <c r="J1505" l="1"/>
  <c r="G1506"/>
  <c r="L1506"/>
  <c r="H1507"/>
  <c r="L1505"/>
  <c r="M1505"/>
  <c r="N1505" s="1"/>
  <c r="T1505" s="1"/>
  <c r="V1504"/>
  <c r="W1503" s="1"/>
  <c r="X1503" s="1"/>
  <c r="Z1503" s="1"/>
  <c r="O1505"/>
  <c r="M1506" l="1"/>
  <c r="N1506" s="1"/>
  <c r="T1506" s="1"/>
  <c r="V1505"/>
  <c r="W1504" s="1"/>
  <c r="X1504" s="1"/>
  <c r="Z1504" s="1"/>
  <c r="O1506"/>
  <c r="J1506"/>
  <c r="G1507"/>
  <c r="L1507"/>
  <c r="H1508"/>
  <c r="M1507" l="1"/>
  <c r="V1506"/>
  <c r="W1505" s="1"/>
  <c r="X1505" s="1"/>
  <c r="Z1505" s="1"/>
  <c r="O1507"/>
  <c r="H1509"/>
  <c r="J1507"/>
  <c r="G1508"/>
  <c r="J1508" l="1"/>
  <c r="G1509"/>
  <c r="L1509" s="1"/>
  <c r="L1508"/>
  <c r="N1507"/>
  <c r="T1507" s="1"/>
  <c r="H1510"/>
  <c r="M1508"/>
  <c r="N1508" s="1"/>
  <c r="T1508" s="1"/>
  <c r="V1507"/>
  <c r="W1506" s="1"/>
  <c r="X1506" s="1"/>
  <c r="Z1506" s="1"/>
  <c r="O1508"/>
  <c r="M1509" l="1"/>
  <c r="N1509" s="1"/>
  <c r="T1509" s="1"/>
  <c r="V1508"/>
  <c r="W1507" s="1"/>
  <c r="O1509"/>
  <c r="L1510"/>
  <c r="H1511"/>
  <c r="J1509"/>
  <c r="G1510"/>
  <c r="X1507"/>
  <c r="Z1507" s="1"/>
  <c r="J1510" l="1"/>
  <c r="G1511"/>
  <c r="H1512"/>
  <c r="M1510"/>
  <c r="N1510" s="1"/>
  <c r="T1510" s="1"/>
  <c r="V1509"/>
  <c r="W1508" s="1"/>
  <c r="X1508" s="1"/>
  <c r="Z1508" s="1"/>
  <c r="O1510"/>
  <c r="L1512" l="1"/>
  <c r="H1513"/>
  <c r="J1511"/>
  <c r="G1512"/>
  <c r="M1511"/>
  <c r="N1511" s="1"/>
  <c r="T1511" s="1"/>
  <c r="V1510"/>
  <c r="W1509" s="1"/>
  <c r="O1511"/>
  <c r="X1509"/>
  <c r="Z1509" s="1"/>
  <c r="L1511"/>
  <c r="J1512" l="1"/>
  <c r="G1513"/>
  <c r="H1514"/>
  <c r="M1512"/>
  <c r="N1512" s="1"/>
  <c r="T1512" s="1"/>
  <c r="V1511"/>
  <c r="W1510" s="1"/>
  <c r="X1510" s="1"/>
  <c r="Z1510" s="1"/>
  <c r="O1512"/>
  <c r="H1515" l="1"/>
  <c r="M1513"/>
  <c r="V1512"/>
  <c r="W1511" s="1"/>
  <c r="X1511" s="1"/>
  <c r="Z1511" s="1"/>
  <c r="O1513"/>
  <c r="J1513"/>
  <c r="G1514"/>
  <c r="L1514" s="1"/>
  <c r="L1513"/>
  <c r="H1516" l="1"/>
  <c r="J1514"/>
  <c r="G1515"/>
  <c r="M1514"/>
  <c r="V1513"/>
  <c r="W1512" s="1"/>
  <c r="X1512" s="1"/>
  <c r="Z1512" s="1"/>
  <c r="O1514"/>
  <c r="N1513"/>
  <c r="T1513" s="1"/>
  <c r="M1515" l="1"/>
  <c r="V1514"/>
  <c r="W1513" s="1"/>
  <c r="X1513" s="1"/>
  <c r="Z1513" s="1"/>
  <c r="O1515"/>
  <c r="J1515"/>
  <c r="G1516"/>
  <c r="L1516" s="1"/>
  <c r="L1515"/>
  <c r="H1517"/>
  <c r="N1514"/>
  <c r="T1514" s="1"/>
  <c r="Z1514" l="1"/>
  <c r="M1516"/>
  <c r="V1515"/>
  <c r="W1514" s="1"/>
  <c r="X1514" s="1"/>
  <c r="O1516"/>
  <c r="J1516"/>
  <c r="G1517"/>
  <c r="H1518"/>
  <c r="N1515"/>
  <c r="T1515" s="1"/>
  <c r="M1517" l="1"/>
  <c r="V1516"/>
  <c r="W1515" s="1"/>
  <c r="X1515" s="1"/>
  <c r="O1517"/>
  <c r="Z1515"/>
  <c r="N1516"/>
  <c r="T1516" s="1"/>
  <c r="H1519"/>
  <c r="J1517"/>
  <c r="G1518"/>
  <c r="L1517"/>
  <c r="M1518" l="1"/>
  <c r="V1517"/>
  <c r="W1516" s="1"/>
  <c r="O1518"/>
  <c r="J1518"/>
  <c r="G1519"/>
  <c r="L1519" s="1"/>
  <c r="Z1516"/>
  <c r="L1518"/>
  <c r="H1520"/>
  <c r="N1517"/>
  <c r="T1517" s="1"/>
  <c r="X1516"/>
  <c r="M1519" l="1"/>
  <c r="V1518"/>
  <c r="W1517" s="1"/>
  <c r="X1517" s="1"/>
  <c r="O1519"/>
  <c r="Z1517"/>
  <c r="N1518"/>
  <c r="T1518" s="1"/>
  <c r="H1521"/>
  <c r="J1519"/>
  <c r="G1520"/>
  <c r="L1520" s="1"/>
  <c r="M1520" l="1"/>
  <c r="V1519"/>
  <c r="W1518" s="1"/>
  <c r="O1520"/>
  <c r="N1519"/>
  <c r="T1519" s="1"/>
  <c r="J1520"/>
  <c r="G1521"/>
  <c r="L1521"/>
  <c r="H1522"/>
  <c r="X1518"/>
  <c r="Z1518" s="1"/>
  <c r="M1521" l="1"/>
  <c r="V1520"/>
  <c r="W1519" s="1"/>
  <c r="O1521"/>
  <c r="N1520"/>
  <c r="T1520" s="1"/>
  <c r="L1522"/>
  <c r="H1523"/>
  <c r="J1521"/>
  <c r="G1522"/>
  <c r="X1519"/>
  <c r="Z1519" s="1"/>
  <c r="M1522" l="1"/>
  <c r="V1521"/>
  <c r="W1520" s="1"/>
  <c r="X1520" s="1"/>
  <c r="Z1520" s="1"/>
  <c r="O1522"/>
  <c r="J1522"/>
  <c r="G1523"/>
  <c r="N1521"/>
  <c r="T1521" s="1"/>
  <c r="L1523"/>
  <c r="H1524"/>
  <c r="M1523" l="1"/>
  <c r="V1522"/>
  <c r="W1521" s="1"/>
  <c r="O1523"/>
  <c r="N1522"/>
  <c r="T1522" s="1"/>
  <c r="H1525"/>
  <c r="J1523"/>
  <c r="G1524"/>
  <c r="L1524" s="1"/>
  <c r="X1521"/>
  <c r="Z1521" s="1"/>
  <c r="M1524" l="1"/>
  <c r="V1523"/>
  <c r="W1522" s="1"/>
  <c r="X1522" s="1"/>
  <c r="Z1522" s="1"/>
  <c r="O1524"/>
  <c r="J1524"/>
  <c r="G1525"/>
  <c r="N1523"/>
  <c r="T1523" s="1"/>
  <c r="H1526"/>
  <c r="H1527" l="1"/>
  <c r="J1525"/>
  <c r="G1526"/>
  <c r="L1525"/>
  <c r="N1524"/>
  <c r="T1524" s="1"/>
  <c r="M1525"/>
  <c r="N1525" s="1"/>
  <c r="T1525" s="1"/>
  <c r="V1524"/>
  <c r="W1523" s="1"/>
  <c r="X1523" s="1"/>
  <c r="Z1523" s="1"/>
  <c r="O1525"/>
  <c r="Z1524" l="1"/>
  <c r="M1526"/>
  <c r="V1525"/>
  <c r="W1524" s="1"/>
  <c r="O1526"/>
  <c r="J1526"/>
  <c r="G1527"/>
  <c r="L1526"/>
  <c r="L1527"/>
  <c r="H1528"/>
  <c r="X1524"/>
  <c r="H1529" l="1"/>
  <c r="M1527"/>
  <c r="V1526"/>
  <c r="W1525" s="1"/>
  <c r="O1527"/>
  <c r="N1526"/>
  <c r="T1526" s="1"/>
  <c r="J1527"/>
  <c r="G1528"/>
  <c r="Z1525"/>
  <c r="X1525"/>
  <c r="J1528" l="1"/>
  <c r="G1529"/>
  <c r="L1528"/>
  <c r="N1527"/>
  <c r="T1527" s="1"/>
  <c r="L1529"/>
  <c r="H1530"/>
  <c r="M1528"/>
  <c r="N1528" s="1"/>
  <c r="T1528" s="1"/>
  <c r="V1527"/>
  <c r="W1526" s="1"/>
  <c r="X1526" s="1"/>
  <c r="Z1526" s="1"/>
  <c r="O1528"/>
  <c r="M1529" l="1"/>
  <c r="V1528"/>
  <c r="W1527" s="1"/>
  <c r="X1527" s="1"/>
  <c r="Z1527" s="1"/>
  <c r="O1529"/>
  <c r="H1531"/>
  <c r="J1529"/>
  <c r="G1530"/>
  <c r="H1532" l="1"/>
  <c r="J1530"/>
  <c r="G1531"/>
  <c r="L1530"/>
  <c r="N1529"/>
  <c r="T1529" s="1"/>
  <c r="M1530"/>
  <c r="N1530" s="1"/>
  <c r="T1530" s="1"/>
  <c r="V1529"/>
  <c r="W1528" s="1"/>
  <c r="X1528" s="1"/>
  <c r="Z1528" s="1"/>
  <c r="O1530"/>
  <c r="J1531" l="1"/>
  <c r="G1532"/>
  <c r="H1533"/>
  <c r="L1531"/>
  <c r="M1531"/>
  <c r="N1531" s="1"/>
  <c r="T1531" s="1"/>
  <c r="V1530"/>
  <c r="W1529" s="1"/>
  <c r="X1529" s="1"/>
  <c r="Z1529" s="1"/>
  <c r="O1531"/>
  <c r="H1534" l="1"/>
  <c r="M1532"/>
  <c r="V1531"/>
  <c r="W1530" s="1"/>
  <c r="X1530" s="1"/>
  <c r="Z1530" s="1"/>
  <c r="O1532"/>
  <c r="J1532"/>
  <c r="G1533"/>
  <c r="L1532"/>
  <c r="J1533" l="1"/>
  <c r="G1534"/>
  <c r="L1534" s="1"/>
  <c r="L1533"/>
  <c r="H1535"/>
  <c r="M1533"/>
  <c r="N1533" s="1"/>
  <c r="T1533" s="1"/>
  <c r="V1532"/>
  <c r="W1531" s="1"/>
  <c r="X1531" s="1"/>
  <c r="Z1531" s="1"/>
  <c r="O1533"/>
  <c r="N1532"/>
  <c r="T1532" s="1"/>
  <c r="H1536" l="1"/>
  <c r="M1534"/>
  <c r="V1533"/>
  <c r="W1532" s="1"/>
  <c r="X1532" s="1"/>
  <c r="Z1532" s="1"/>
  <c r="O1534"/>
  <c r="J1534"/>
  <c r="G1535"/>
  <c r="H1537" l="1"/>
  <c r="J1535"/>
  <c r="G1536"/>
  <c r="L1535"/>
  <c r="M1535"/>
  <c r="N1535" s="1"/>
  <c r="T1535" s="1"/>
  <c r="V1534"/>
  <c r="W1533" s="1"/>
  <c r="X1533" s="1"/>
  <c r="Z1533" s="1"/>
  <c r="O1535"/>
  <c r="N1534"/>
  <c r="T1534" s="1"/>
  <c r="Z1534" l="1"/>
  <c r="J1536"/>
  <c r="G1537"/>
  <c r="H1538"/>
  <c r="L1536"/>
  <c r="M1536"/>
  <c r="V1535"/>
  <c r="W1534" s="1"/>
  <c r="X1534" s="1"/>
  <c r="O1536"/>
  <c r="J1537" l="1"/>
  <c r="G1538"/>
  <c r="Z1535"/>
  <c r="N1536"/>
  <c r="T1536" s="1"/>
  <c r="L1538"/>
  <c r="H1539"/>
  <c r="M1537"/>
  <c r="N1537" s="1"/>
  <c r="T1537" s="1"/>
  <c r="V1536"/>
  <c r="W1535" s="1"/>
  <c r="X1535" s="1"/>
  <c r="O1537"/>
  <c r="L1537"/>
  <c r="M1538" l="1"/>
  <c r="V1537"/>
  <c r="W1536" s="1"/>
  <c r="X1536" s="1"/>
  <c r="O1538"/>
  <c r="H1540"/>
  <c r="J1538"/>
  <c r="G1539"/>
  <c r="L1539" s="1"/>
  <c r="Z1536"/>
  <c r="M1539" l="1"/>
  <c r="V1538"/>
  <c r="W1537" s="1"/>
  <c r="X1537" s="1"/>
  <c r="O1539"/>
  <c r="Z1537"/>
  <c r="N1538"/>
  <c r="T1538" s="1"/>
  <c r="L1540"/>
  <c r="H1541"/>
  <c r="J1539"/>
  <c r="G1540"/>
  <c r="M1540" l="1"/>
  <c r="V1539"/>
  <c r="W1538" s="1"/>
  <c r="O1540"/>
  <c r="N1539"/>
  <c r="T1539" s="1"/>
  <c r="J1540"/>
  <c r="G1541"/>
  <c r="L1541"/>
  <c r="H1542"/>
  <c r="X1538"/>
  <c r="Z1538" s="1"/>
  <c r="M1541" l="1"/>
  <c r="V1540"/>
  <c r="W1539" s="1"/>
  <c r="X1539" s="1"/>
  <c r="Z1539" s="1"/>
  <c r="O1541"/>
  <c r="N1540"/>
  <c r="T1540" s="1"/>
  <c r="L1542"/>
  <c r="H1543"/>
  <c r="J1541"/>
  <c r="G1542"/>
  <c r="H1544" l="1"/>
  <c r="M1542"/>
  <c r="V1541"/>
  <c r="W1540" s="1"/>
  <c r="O1542"/>
  <c r="X1540"/>
  <c r="Z1540" s="1"/>
  <c r="J1542"/>
  <c r="G1543"/>
  <c r="N1541"/>
  <c r="T1541" s="1"/>
  <c r="H1545" l="1"/>
  <c r="M1543"/>
  <c r="V1542"/>
  <c r="W1541" s="1"/>
  <c r="O1543"/>
  <c r="J1543"/>
  <c r="G1544"/>
  <c r="X1541"/>
  <c r="Z1541" s="1"/>
  <c r="L1543"/>
  <c r="N1542"/>
  <c r="T1542" s="1"/>
  <c r="H1546" l="1"/>
  <c r="J1544"/>
  <c r="G1545"/>
  <c r="L1544"/>
  <c r="M1544"/>
  <c r="N1544" s="1"/>
  <c r="T1544" s="1"/>
  <c r="V1543"/>
  <c r="W1542" s="1"/>
  <c r="X1542" s="1"/>
  <c r="Z1542" s="1"/>
  <c r="O1544"/>
  <c r="N1543"/>
  <c r="T1543" s="1"/>
  <c r="J1545" l="1"/>
  <c r="G1546"/>
  <c r="L1546" s="1"/>
  <c r="L1545"/>
  <c r="H1547"/>
  <c r="M1545"/>
  <c r="N1545" s="1"/>
  <c r="T1545" s="1"/>
  <c r="V1544"/>
  <c r="W1543" s="1"/>
  <c r="X1543" s="1"/>
  <c r="Z1543" s="1"/>
  <c r="O1545"/>
  <c r="H1548" l="1"/>
  <c r="M1546"/>
  <c r="V1545"/>
  <c r="W1544" s="1"/>
  <c r="X1544" s="1"/>
  <c r="Z1544" s="1"/>
  <c r="O1546"/>
  <c r="J1546"/>
  <c r="G1547"/>
  <c r="H1549" l="1"/>
  <c r="J1547"/>
  <c r="G1548"/>
  <c r="M1547"/>
  <c r="N1547" s="1"/>
  <c r="T1547" s="1"/>
  <c r="V1546"/>
  <c r="W1545" s="1"/>
  <c r="X1545" s="1"/>
  <c r="Z1545" s="1"/>
  <c r="O1547"/>
  <c r="L1547"/>
  <c r="N1546"/>
  <c r="T1546" s="1"/>
  <c r="H1550" l="1"/>
  <c r="J1548"/>
  <c r="G1549"/>
  <c r="L1548"/>
  <c r="M1548"/>
  <c r="N1548" s="1"/>
  <c r="T1548" s="1"/>
  <c r="V1547"/>
  <c r="W1546" s="1"/>
  <c r="X1546" s="1"/>
  <c r="Z1546" s="1"/>
  <c r="O1548"/>
  <c r="Z1547" l="1"/>
  <c r="J1549"/>
  <c r="G1550"/>
  <c r="H1551"/>
  <c r="L1549"/>
  <c r="M1549"/>
  <c r="V1548"/>
  <c r="W1547" s="1"/>
  <c r="X1547" s="1"/>
  <c r="O1549"/>
  <c r="H1552" l="1"/>
  <c r="J1550"/>
  <c r="G1551"/>
  <c r="L1551" s="1"/>
  <c r="N1549"/>
  <c r="T1549" s="1"/>
  <c r="M1550"/>
  <c r="V1549"/>
  <c r="W1548" s="1"/>
  <c r="X1548" s="1"/>
  <c r="Z1548" s="1"/>
  <c r="O1550"/>
  <c r="L1550"/>
  <c r="H1553" l="1"/>
  <c r="N1550"/>
  <c r="T1550" s="1"/>
  <c r="M1551"/>
  <c r="V1550"/>
  <c r="W1549" s="1"/>
  <c r="O1551"/>
  <c r="J1551"/>
  <c r="G1552"/>
  <c r="X1549"/>
  <c r="Z1549" s="1"/>
  <c r="H1554" l="1"/>
  <c r="M1552"/>
  <c r="V1551"/>
  <c r="W1550" s="1"/>
  <c r="X1550" s="1"/>
  <c r="Z1550" s="1"/>
  <c r="O1552"/>
  <c r="N1551"/>
  <c r="T1551" s="1"/>
  <c r="J1552"/>
  <c r="G1553"/>
  <c r="L1552"/>
  <c r="H1555" l="1"/>
  <c r="M1553"/>
  <c r="V1552"/>
  <c r="W1551" s="1"/>
  <c r="X1551" s="1"/>
  <c r="Z1551" s="1"/>
  <c r="O1553"/>
  <c r="J1553"/>
  <c r="G1554"/>
  <c r="L1553"/>
  <c r="N1552"/>
  <c r="T1552" s="1"/>
  <c r="J1554" l="1"/>
  <c r="G1555"/>
  <c r="L1554"/>
  <c r="H1556"/>
  <c r="M1554"/>
  <c r="N1554" s="1"/>
  <c r="T1554" s="1"/>
  <c r="V1553"/>
  <c r="W1552" s="1"/>
  <c r="X1552" s="1"/>
  <c r="Z1552" s="1"/>
  <c r="O1554"/>
  <c r="N1553"/>
  <c r="T1553" s="1"/>
  <c r="J1555" l="1"/>
  <c r="G1556"/>
  <c r="L1556" s="1"/>
  <c r="L1555"/>
  <c r="H1557"/>
  <c r="M1555"/>
  <c r="N1555" s="1"/>
  <c r="T1555" s="1"/>
  <c r="V1554"/>
  <c r="W1553" s="1"/>
  <c r="X1553" s="1"/>
  <c r="Z1553" s="1"/>
  <c r="O1555"/>
  <c r="H1558" l="1"/>
  <c r="M1556"/>
  <c r="V1555"/>
  <c r="W1554" s="1"/>
  <c r="X1554" s="1"/>
  <c r="Z1554" s="1"/>
  <c r="O1556"/>
  <c r="J1556"/>
  <c r="G1557"/>
  <c r="H1559" l="1"/>
  <c r="J1557"/>
  <c r="G1558"/>
  <c r="L1557"/>
  <c r="M1557"/>
  <c r="N1557" s="1"/>
  <c r="T1557" s="1"/>
  <c r="V1556"/>
  <c r="W1555" s="1"/>
  <c r="X1555" s="1"/>
  <c r="Z1555" s="1"/>
  <c r="O1557"/>
  <c r="N1556"/>
  <c r="T1556" s="1"/>
  <c r="J1558" l="1"/>
  <c r="G1559"/>
  <c r="H1560"/>
  <c r="L1558"/>
  <c r="M1558"/>
  <c r="V1557"/>
  <c r="W1556" s="1"/>
  <c r="X1556" s="1"/>
  <c r="Z1556" s="1"/>
  <c r="O1558"/>
  <c r="H1561" l="1"/>
  <c r="M1559"/>
  <c r="V1558"/>
  <c r="W1557" s="1"/>
  <c r="X1557" s="1"/>
  <c r="Z1557" s="1"/>
  <c r="O1559"/>
  <c r="J1559"/>
  <c r="G1560"/>
  <c r="L1560" s="1"/>
  <c r="N1558"/>
  <c r="T1558" s="1"/>
  <c r="L1559"/>
  <c r="H1562" l="1"/>
  <c r="J1560"/>
  <c r="G1561"/>
  <c r="M1560"/>
  <c r="N1560" s="1"/>
  <c r="T1560" s="1"/>
  <c r="V1559"/>
  <c r="W1558" s="1"/>
  <c r="X1558" s="1"/>
  <c r="Z1558" s="1"/>
  <c r="O1560"/>
  <c r="N1559"/>
  <c r="T1559" s="1"/>
  <c r="M1561" l="1"/>
  <c r="V1560"/>
  <c r="W1559" s="1"/>
  <c r="X1559" s="1"/>
  <c r="Z1559" s="1"/>
  <c r="O1561"/>
  <c r="J1561"/>
  <c r="G1562"/>
  <c r="L1562" s="1"/>
  <c r="L1561"/>
  <c r="H1563"/>
  <c r="H1564" l="1"/>
  <c r="M1562"/>
  <c r="V1561"/>
  <c r="W1560" s="1"/>
  <c r="X1560" s="1"/>
  <c r="Z1560" s="1"/>
  <c r="O1562"/>
  <c r="N1561"/>
  <c r="T1561" s="1"/>
  <c r="J1562"/>
  <c r="G1563"/>
  <c r="L1563" s="1"/>
  <c r="N1562" l="1"/>
  <c r="T1562" s="1"/>
  <c r="M1563"/>
  <c r="V1562"/>
  <c r="W1561" s="1"/>
  <c r="X1561" s="1"/>
  <c r="Z1561" s="1"/>
  <c r="O1563"/>
  <c r="J1563"/>
  <c r="G1564"/>
  <c r="L1564"/>
  <c r="H1565"/>
  <c r="N1563" l="1"/>
  <c r="T1563" s="1"/>
  <c r="H1566"/>
  <c r="M1564"/>
  <c r="V1563"/>
  <c r="W1562" s="1"/>
  <c r="X1562" s="1"/>
  <c r="Z1562" s="1"/>
  <c r="O1564"/>
  <c r="J1564"/>
  <c r="G1565"/>
  <c r="M1565" l="1"/>
  <c r="V1564"/>
  <c r="W1563" s="1"/>
  <c r="X1563" s="1"/>
  <c r="Z1563" s="1"/>
  <c r="O1565"/>
  <c r="N1564"/>
  <c r="T1564" s="1"/>
  <c r="J1565"/>
  <c r="G1566"/>
  <c r="H1567"/>
  <c r="L1565"/>
  <c r="M1566" l="1"/>
  <c r="V1565"/>
  <c r="W1564" s="1"/>
  <c r="X1564" s="1"/>
  <c r="Z1564" s="1"/>
  <c r="O1566"/>
  <c r="J1566"/>
  <c r="G1567"/>
  <c r="L1566"/>
  <c r="H1568"/>
  <c r="N1565"/>
  <c r="T1565" s="1"/>
  <c r="J1567" l="1"/>
  <c r="G1568"/>
  <c r="H1569"/>
  <c r="M1567"/>
  <c r="N1567" s="1"/>
  <c r="T1567" s="1"/>
  <c r="V1566"/>
  <c r="W1565" s="1"/>
  <c r="X1565" s="1"/>
  <c r="Z1565" s="1"/>
  <c r="O1567"/>
  <c r="L1567"/>
  <c r="N1566"/>
  <c r="T1566" s="1"/>
  <c r="J1568" l="1"/>
  <c r="G1569"/>
  <c r="H1570"/>
  <c r="X1566"/>
  <c r="Z1566" s="1"/>
  <c r="M1568"/>
  <c r="N1568" s="1"/>
  <c r="T1568" s="1"/>
  <c r="V1567"/>
  <c r="W1566" s="1"/>
  <c r="O1568"/>
  <c r="L1568"/>
  <c r="H1571" l="1"/>
  <c r="M1569"/>
  <c r="V1568"/>
  <c r="W1567" s="1"/>
  <c r="X1567" s="1"/>
  <c r="Z1567" s="1"/>
  <c r="O1569"/>
  <c r="J1569"/>
  <c r="G1570"/>
  <c r="L1569"/>
  <c r="J1570" l="1"/>
  <c r="G1571"/>
  <c r="L1571" s="1"/>
  <c r="L1570"/>
  <c r="H1572"/>
  <c r="M1570"/>
  <c r="N1570" s="1"/>
  <c r="T1570" s="1"/>
  <c r="V1569"/>
  <c r="W1568" s="1"/>
  <c r="X1568" s="1"/>
  <c r="Z1568" s="1"/>
  <c r="O1570"/>
  <c r="N1569"/>
  <c r="T1569" s="1"/>
  <c r="H1573" l="1"/>
  <c r="M1571"/>
  <c r="V1570"/>
  <c r="W1569" s="1"/>
  <c r="X1569" s="1"/>
  <c r="Z1569" s="1"/>
  <c r="O1571"/>
  <c r="J1571"/>
  <c r="G1572"/>
  <c r="J1572" l="1"/>
  <c r="G1573"/>
  <c r="L1573" s="1"/>
  <c r="L1572"/>
  <c r="H1574"/>
  <c r="M1572"/>
  <c r="N1572" s="1"/>
  <c r="T1572" s="1"/>
  <c r="V1571"/>
  <c r="W1570" s="1"/>
  <c r="X1570" s="1"/>
  <c r="Z1570" s="1"/>
  <c r="O1572"/>
  <c r="N1571"/>
  <c r="T1571" s="1"/>
  <c r="H1575" l="1"/>
  <c r="O1573"/>
  <c r="M1573"/>
  <c r="V1572"/>
  <c r="W1571" s="1"/>
  <c r="X1571" s="1"/>
  <c r="Z1571" s="1"/>
  <c r="J1573"/>
  <c r="G1574"/>
  <c r="J1574" l="1"/>
  <c r="G1575"/>
  <c r="L1575" s="1"/>
  <c r="N1573"/>
  <c r="T1573" s="1"/>
  <c r="H1576"/>
  <c r="L1574"/>
  <c r="O1574"/>
  <c r="M1574"/>
  <c r="N1574" s="1"/>
  <c r="T1574" s="1"/>
  <c r="V1573"/>
  <c r="W1572" s="1"/>
  <c r="X1572" s="1"/>
  <c r="Z1572" s="1"/>
  <c r="L1576" l="1"/>
  <c r="H1577"/>
  <c r="O1575"/>
  <c r="V1574"/>
  <c r="W1573" s="1"/>
  <c r="X1573" s="1"/>
  <c r="Z1573" s="1"/>
  <c r="M1575"/>
  <c r="J1575"/>
  <c r="G1576"/>
  <c r="O1576" l="1"/>
  <c r="V1575"/>
  <c r="W1574" s="1"/>
  <c r="M1576"/>
  <c r="J1576"/>
  <c r="G1577"/>
  <c r="L1577" s="1"/>
  <c r="X1574"/>
  <c r="Z1574" s="1"/>
  <c r="H1578"/>
  <c r="N1575"/>
  <c r="T1575" s="1"/>
  <c r="N1576" l="1"/>
  <c r="T1576" s="1"/>
  <c r="H1579"/>
  <c r="O1577"/>
  <c r="M1577"/>
  <c r="N1577" s="1"/>
  <c r="T1577" s="1"/>
  <c r="V1576"/>
  <c r="W1575" s="1"/>
  <c r="X1575" s="1"/>
  <c r="Z1575" s="1"/>
  <c r="J1577"/>
  <c r="G1578"/>
  <c r="O1578" l="1"/>
  <c r="M1578"/>
  <c r="V1577"/>
  <c r="W1576" s="1"/>
  <c r="X1576" s="1"/>
  <c r="Z1576" s="1"/>
  <c r="J1578"/>
  <c r="G1579"/>
  <c r="H1580"/>
  <c r="L1578"/>
  <c r="H1581" l="1"/>
  <c r="O1579"/>
  <c r="V1578"/>
  <c r="W1577" s="1"/>
  <c r="X1577" s="1"/>
  <c r="Z1577" s="1"/>
  <c r="M1579"/>
  <c r="N1579" s="1"/>
  <c r="T1579" s="1"/>
  <c r="J1579"/>
  <c r="G1580"/>
  <c r="L1579"/>
  <c r="N1578"/>
  <c r="T1578" s="1"/>
  <c r="J1580" l="1"/>
  <c r="G1581"/>
  <c r="L1580"/>
  <c r="H1582"/>
  <c r="O1580"/>
  <c r="V1579"/>
  <c r="W1578" s="1"/>
  <c r="X1578" s="1"/>
  <c r="Z1578" s="1"/>
  <c r="M1580"/>
  <c r="N1580" s="1"/>
  <c r="T1580" s="1"/>
  <c r="J1581" l="1"/>
  <c r="G1582"/>
  <c r="L1582" s="1"/>
  <c r="O1581"/>
  <c r="M1581"/>
  <c r="N1581" s="1"/>
  <c r="T1581" s="1"/>
  <c r="V1580"/>
  <c r="W1579" s="1"/>
  <c r="X1579" s="1"/>
  <c r="Z1579" s="1"/>
  <c r="L1581"/>
  <c r="H1583"/>
  <c r="O1582" l="1"/>
  <c r="M1582"/>
  <c r="V1581"/>
  <c r="W1580" s="1"/>
  <c r="X1580" s="1"/>
  <c r="Z1580" s="1"/>
  <c r="H1584"/>
  <c r="J1582"/>
  <c r="G1583"/>
  <c r="J1583" l="1"/>
  <c r="G1584"/>
  <c r="H1585"/>
  <c r="O1583"/>
  <c r="V1582"/>
  <c r="W1581" s="1"/>
  <c r="X1581" s="1"/>
  <c r="Z1581" s="1"/>
  <c r="M1583"/>
  <c r="N1583" s="1"/>
  <c r="T1583" s="1"/>
  <c r="L1583"/>
  <c r="N1582"/>
  <c r="T1582" s="1"/>
  <c r="Z1582" l="1"/>
  <c r="J1584"/>
  <c r="G1585"/>
  <c r="H1586"/>
  <c r="O1584"/>
  <c r="V1583"/>
  <c r="W1582" s="1"/>
  <c r="M1584"/>
  <c r="N1584" s="1"/>
  <c r="T1584" s="1"/>
  <c r="X1582"/>
  <c r="L1584"/>
  <c r="L1586" l="1"/>
  <c r="H1587"/>
  <c r="J1585"/>
  <c r="G1586"/>
  <c r="O1585"/>
  <c r="M1585"/>
  <c r="N1585" s="1"/>
  <c r="T1585" s="1"/>
  <c r="V1584"/>
  <c r="W1583" s="1"/>
  <c r="X1583" s="1"/>
  <c r="Z1583"/>
  <c r="L1585"/>
  <c r="H1588" l="1"/>
  <c r="O1586"/>
  <c r="M1586"/>
  <c r="V1585"/>
  <c r="W1584" s="1"/>
  <c r="X1584" s="1"/>
  <c r="Z1584" s="1"/>
  <c r="J1586"/>
  <c r="G1587"/>
  <c r="L1587" s="1"/>
  <c r="H1589" l="1"/>
  <c r="N1586"/>
  <c r="T1586" s="1"/>
  <c r="J1587"/>
  <c r="G1588"/>
  <c r="O1587"/>
  <c r="V1586"/>
  <c r="W1585" s="1"/>
  <c r="X1585" s="1"/>
  <c r="Z1585" s="1"/>
  <c r="M1587"/>
  <c r="O1588" l="1"/>
  <c r="V1587"/>
  <c r="W1586" s="1"/>
  <c r="M1588"/>
  <c r="N1588" s="1"/>
  <c r="T1588" s="1"/>
  <c r="J1588"/>
  <c r="G1589"/>
  <c r="L1589" s="1"/>
  <c r="N1587"/>
  <c r="T1587" s="1"/>
  <c r="L1588"/>
  <c r="H1590"/>
  <c r="X1586"/>
  <c r="Z1586" s="1"/>
  <c r="O1589" l="1"/>
  <c r="M1589"/>
  <c r="V1588"/>
  <c r="W1587" s="1"/>
  <c r="X1587" s="1"/>
  <c r="Z1587" s="1"/>
  <c r="H1591"/>
  <c r="J1589"/>
  <c r="G1590"/>
  <c r="J1590" l="1"/>
  <c r="G1591"/>
  <c r="H1592"/>
  <c r="L1590"/>
  <c r="O1590"/>
  <c r="M1590"/>
  <c r="N1590" s="1"/>
  <c r="T1590" s="1"/>
  <c r="V1589"/>
  <c r="W1588" s="1"/>
  <c r="X1588" s="1"/>
  <c r="Z1588" s="1"/>
  <c r="N1589"/>
  <c r="T1589" s="1"/>
  <c r="Z1589" l="1"/>
  <c r="O1591"/>
  <c r="V1590"/>
  <c r="W1589" s="1"/>
  <c r="M1591"/>
  <c r="H1593"/>
  <c r="X1589"/>
  <c r="J1591"/>
  <c r="G1592"/>
  <c r="L1591"/>
  <c r="H1594" l="1"/>
  <c r="N1591"/>
  <c r="T1591" s="1"/>
  <c r="O1592"/>
  <c r="V1591"/>
  <c r="W1590" s="1"/>
  <c r="X1590" s="1"/>
  <c r="Z1590" s="1"/>
  <c r="M1592"/>
  <c r="J1592"/>
  <c r="G1593"/>
  <c r="L1593" s="1"/>
  <c r="L1592"/>
  <c r="O1593" l="1"/>
  <c r="M1593"/>
  <c r="V1592"/>
  <c r="W1591" s="1"/>
  <c r="J1593"/>
  <c r="G1594"/>
  <c r="H1595"/>
  <c r="X1591"/>
  <c r="Z1591" s="1"/>
  <c r="N1592"/>
  <c r="T1592" s="1"/>
  <c r="H1596" l="1"/>
  <c r="O1594"/>
  <c r="M1594"/>
  <c r="V1593"/>
  <c r="W1592" s="1"/>
  <c r="X1592" s="1"/>
  <c r="Z1592" s="1"/>
  <c r="J1594"/>
  <c r="G1595"/>
  <c r="L1594"/>
  <c r="N1593"/>
  <c r="T1593" s="1"/>
  <c r="H1597" l="1"/>
  <c r="J1595"/>
  <c r="G1596"/>
  <c r="N1594"/>
  <c r="T1594" s="1"/>
  <c r="L1595"/>
  <c r="O1595"/>
  <c r="V1594"/>
  <c r="W1593" s="1"/>
  <c r="X1593" s="1"/>
  <c r="Z1593" s="1"/>
  <c r="M1595"/>
  <c r="N1595" s="1"/>
  <c r="T1595" s="1"/>
  <c r="J1596" l="1"/>
  <c r="G1597"/>
  <c r="H1598"/>
  <c r="L1596"/>
  <c r="O1596"/>
  <c r="V1595"/>
  <c r="W1594" s="1"/>
  <c r="X1594" s="1"/>
  <c r="Z1594" s="1"/>
  <c r="M1596"/>
  <c r="N1596" s="1"/>
  <c r="T1596" s="1"/>
  <c r="J1597" l="1"/>
  <c r="G1598"/>
  <c r="H1599"/>
  <c r="O1597"/>
  <c r="M1597"/>
  <c r="N1597" s="1"/>
  <c r="T1597" s="1"/>
  <c r="V1596"/>
  <c r="W1595" s="1"/>
  <c r="X1595" s="1"/>
  <c r="Z1595" s="1"/>
  <c r="L1597"/>
  <c r="H1600" l="1"/>
  <c r="O1598"/>
  <c r="M1598"/>
  <c r="V1597"/>
  <c r="W1596" s="1"/>
  <c r="X1596" s="1"/>
  <c r="Z1596" s="1"/>
  <c r="J1598"/>
  <c r="G1599"/>
  <c r="L1598"/>
  <c r="H1601" l="1"/>
  <c r="J1599"/>
  <c r="G1600"/>
  <c r="N1598"/>
  <c r="T1598" s="1"/>
  <c r="L1599"/>
  <c r="O1599"/>
  <c r="V1598"/>
  <c r="W1597" s="1"/>
  <c r="X1597" s="1"/>
  <c r="Z1597" s="1"/>
  <c r="M1599"/>
  <c r="N1599" s="1"/>
  <c r="T1599" s="1"/>
  <c r="J1600" l="1"/>
  <c r="G1601"/>
  <c r="L1600"/>
  <c r="L1601"/>
  <c r="H1602"/>
  <c r="O1600"/>
  <c r="V1599"/>
  <c r="W1598" s="1"/>
  <c r="X1598" s="1"/>
  <c r="Z1598" s="1"/>
  <c r="M1600"/>
  <c r="O1601" l="1"/>
  <c r="M1601"/>
  <c r="V1600"/>
  <c r="W1599" s="1"/>
  <c r="X1599" s="1"/>
  <c r="Z1599" s="1"/>
  <c r="H1603"/>
  <c r="J1601"/>
  <c r="G1602"/>
  <c r="N1600"/>
  <c r="T1600" s="1"/>
  <c r="J1602" l="1"/>
  <c r="G1603"/>
  <c r="H1604"/>
  <c r="O1602"/>
  <c r="M1602"/>
  <c r="N1602" s="1"/>
  <c r="T1602" s="1"/>
  <c r="V1601"/>
  <c r="W1600" s="1"/>
  <c r="X1600" s="1"/>
  <c r="Z1600" s="1"/>
  <c r="L1602"/>
  <c r="N1601"/>
  <c r="T1601" s="1"/>
  <c r="Z1601" l="1"/>
  <c r="H1605"/>
  <c r="O1603"/>
  <c r="V1602"/>
  <c r="W1601" s="1"/>
  <c r="M1603"/>
  <c r="N1603" s="1"/>
  <c r="T1603" s="1"/>
  <c r="J1603"/>
  <c r="G1604"/>
  <c r="X1601"/>
  <c r="L1603"/>
  <c r="H1606" l="1"/>
  <c r="J1604"/>
  <c r="G1605"/>
  <c r="L1605" s="1"/>
  <c r="L1604"/>
  <c r="O1604"/>
  <c r="V1603"/>
  <c r="W1602" s="1"/>
  <c r="X1602" s="1"/>
  <c r="Z1602" s="1"/>
  <c r="M1604"/>
  <c r="N1604" s="1"/>
  <c r="T1604" s="1"/>
  <c r="O1605" l="1"/>
  <c r="M1605"/>
  <c r="V1604"/>
  <c r="W1603" s="1"/>
  <c r="X1603" s="1"/>
  <c r="Z1603" s="1"/>
  <c r="H1607"/>
  <c r="J1605"/>
  <c r="G1606"/>
  <c r="J1606" l="1"/>
  <c r="G1607"/>
  <c r="H1608"/>
  <c r="O1606"/>
  <c r="M1606"/>
  <c r="N1606" s="1"/>
  <c r="T1606" s="1"/>
  <c r="V1605"/>
  <c r="W1604" s="1"/>
  <c r="X1604" s="1"/>
  <c r="Z1604" s="1"/>
  <c r="L1606"/>
  <c r="N1605"/>
  <c r="T1605" s="1"/>
  <c r="Z1605" l="1"/>
  <c r="H1609"/>
  <c r="J1607"/>
  <c r="G1608"/>
  <c r="O1607"/>
  <c r="V1606"/>
  <c r="W1605" s="1"/>
  <c r="M1607"/>
  <c r="N1607" s="1"/>
  <c r="T1607" s="1"/>
  <c r="X1605"/>
  <c r="L1607"/>
  <c r="J1608" l="1"/>
  <c r="G1609"/>
  <c r="H1610"/>
  <c r="O1608"/>
  <c r="V1607"/>
  <c r="W1606" s="1"/>
  <c r="X1606" s="1"/>
  <c r="M1608"/>
  <c r="Z1606"/>
  <c r="L1608"/>
  <c r="O1609" l="1"/>
  <c r="M1609"/>
  <c r="V1608"/>
  <c r="W1607" s="1"/>
  <c r="X1607" s="1"/>
  <c r="J1609"/>
  <c r="G1610"/>
  <c r="H1611"/>
  <c r="Z1607"/>
  <c r="L1609"/>
  <c r="N1608"/>
  <c r="T1608" s="1"/>
  <c r="O1610" l="1"/>
  <c r="M1610"/>
  <c r="N1610" s="1"/>
  <c r="T1610" s="1"/>
  <c r="V1609"/>
  <c r="W1608" s="1"/>
  <c r="X1608" s="1"/>
  <c r="Z1608" s="1"/>
  <c r="J1610"/>
  <c r="G1611"/>
  <c r="L1611"/>
  <c r="H1612"/>
  <c r="L1610"/>
  <c r="N1609"/>
  <c r="T1609" s="1"/>
  <c r="L1612" l="1"/>
  <c r="H1613"/>
  <c r="O1611"/>
  <c r="V1610"/>
  <c r="W1609" s="1"/>
  <c r="X1609" s="1"/>
  <c r="Z1609" s="1"/>
  <c r="M1611"/>
  <c r="N1611" s="1"/>
  <c r="T1611" s="1"/>
  <c r="J1611"/>
  <c r="G1612"/>
  <c r="J1612" l="1"/>
  <c r="G1613"/>
  <c r="L1613"/>
  <c r="H1614"/>
  <c r="O1612"/>
  <c r="V1611"/>
  <c r="W1610" s="1"/>
  <c r="X1610" s="1"/>
  <c r="Z1610" s="1"/>
  <c r="M1612"/>
  <c r="N1612" s="1"/>
  <c r="T1612" s="1"/>
  <c r="H1615" l="1"/>
  <c r="O1613"/>
  <c r="M1613"/>
  <c r="V1612"/>
  <c r="W1611" s="1"/>
  <c r="X1611" s="1"/>
  <c r="Z1611" s="1"/>
  <c r="J1613"/>
  <c r="G1614"/>
  <c r="L1615" l="1"/>
  <c r="H1616"/>
  <c r="J1614"/>
  <c r="G1615"/>
  <c r="X1612"/>
  <c r="Z1612" s="1"/>
  <c r="N1613"/>
  <c r="T1613" s="1"/>
  <c r="L1614"/>
  <c r="O1614"/>
  <c r="M1614"/>
  <c r="N1614" s="1"/>
  <c r="T1614" s="1"/>
  <c r="V1613"/>
  <c r="W1612" s="1"/>
  <c r="J1615" l="1"/>
  <c r="G1616"/>
  <c r="H1617"/>
  <c r="O1615"/>
  <c r="V1614"/>
  <c r="W1613" s="1"/>
  <c r="X1613" s="1"/>
  <c r="Z1613" s="1"/>
  <c r="M1615"/>
  <c r="N1615" s="1"/>
  <c r="T1615" s="1"/>
  <c r="Z1614" l="1"/>
  <c r="H1618"/>
  <c r="O1616"/>
  <c r="V1615"/>
  <c r="W1614" s="1"/>
  <c r="X1614" s="1"/>
  <c r="M1616"/>
  <c r="N1616" s="1"/>
  <c r="T1616" s="1"/>
  <c r="J1616"/>
  <c r="G1617"/>
  <c r="L1616"/>
  <c r="L1618" l="1"/>
  <c r="H1619"/>
  <c r="J1617"/>
  <c r="G1618"/>
  <c r="L1617"/>
  <c r="O1617"/>
  <c r="M1617"/>
  <c r="N1617" s="1"/>
  <c r="T1617" s="1"/>
  <c r="V1616"/>
  <c r="W1615" s="1"/>
  <c r="X1615" s="1"/>
  <c r="Z1615" s="1"/>
  <c r="L1619" l="1"/>
  <c r="H1620"/>
  <c r="O1618"/>
  <c r="M1618"/>
  <c r="N1618" s="1"/>
  <c r="T1618" s="1"/>
  <c r="V1617"/>
  <c r="W1616" s="1"/>
  <c r="J1618"/>
  <c r="G1619"/>
  <c r="X1616"/>
  <c r="Z1616" s="1"/>
  <c r="J1619" l="1"/>
  <c r="G1620"/>
  <c r="L1620" s="1"/>
  <c r="H1621"/>
  <c r="O1619"/>
  <c r="V1618"/>
  <c r="W1617" s="1"/>
  <c r="X1617" s="1"/>
  <c r="Z1617" s="1"/>
  <c r="M1619"/>
  <c r="N1619" s="1"/>
  <c r="T1619" s="1"/>
  <c r="L1621" l="1"/>
  <c r="H1622"/>
  <c r="O1620"/>
  <c r="V1619"/>
  <c r="W1618" s="1"/>
  <c r="X1618" s="1"/>
  <c r="Z1618" s="1"/>
  <c r="M1620"/>
  <c r="N1620" s="1"/>
  <c r="T1620" s="1"/>
  <c r="J1620"/>
  <c r="G1621"/>
  <c r="J1621" l="1"/>
  <c r="G1622"/>
  <c r="L1622" s="1"/>
  <c r="H1623"/>
  <c r="O1621"/>
  <c r="M1621"/>
  <c r="N1621" s="1"/>
  <c r="T1621" s="1"/>
  <c r="V1620"/>
  <c r="W1619" s="1"/>
  <c r="X1619" s="1"/>
  <c r="Z1619" s="1"/>
  <c r="Z1620" l="1"/>
  <c r="H1624"/>
  <c r="O1622"/>
  <c r="V1621"/>
  <c r="W1620" s="1"/>
  <c r="M1622"/>
  <c r="N1622" s="1"/>
  <c r="T1622" s="1"/>
  <c r="J1622"/>
  <c r="G1623"/>
  <c r="X1620"/>
  <c r="O1623" l="1"/>
  <c r="M1623"/>
  <c r="V1622"/>
  <c r="W1621" s="1"/>
  <c r="X1621" s="1"/>
  <c r="J1623"/>
  <c r="G1624"/>
  <c r="Z1621"/>
  <c r="L1623"/>
  <c r="L1624"/>
  <c r="H1625"/>
  <c r="O1624" l="1"/>
  <c r="M1624"/>
  <c r="V1623"/>
  <c r="W1622" s="1"/>
  <c r="X1622" s="1"/>
  <c r="L1625"/>
  <c r="H1626"/>
  <c r="J1624"/>
  <c r="G1625"/>
  <c r="Z1622"/>
  <c r="N1623"/>
  <c r="T1623" s="1"/>
  <c r="L1626" l="1"/>
  <c r="H1627"/>
  <c r="O1625"/>
  <c r="M1625"/>
  <c r="N1625" s="1"/>
  <c r="T1625" s="1"/>
  <c r="V1624"/>
  <c r="W1623" s="1"/>
  <c r="X1623" s="1"/>
  <c r="Z1623" s="1"/>
  <c r="J1625"/>
  <c r="G1626"/>
  <c r="N1624"/>
  <c r="T1624" s="1"/>
  <c r="J1626" l="1"/>
  <c r="G1627"/>
  <c r="L1627" s="1"/>
  <c r="H1628"/>
  <c r="O1626"/>
  <c r="V1625"/>
  <c r="W1624" s="1"/>
  <c r="X1624" s="1"/>
  <c r="Z1624" s="1"/>
  <c r="M1626"/>
  <c r="N1626" s="1"/>
  <c r="T1626" s="1"/>
  <c r="H1629" l="1"/>
  <c r="O1627"/>
  <c r="M1627"/>
  <c r="V1626"/>
  <c r="W1625" s="1"/>
  <c r="X1625" s="1"/>
  <c r="Z1625" s="1"/>
  <c r="J1627"/>
  <c r="G1628"/>
  <c r="H1630" l="1"/>
  <c r="J1628"/>
  <c r="G1629"/>
  <c r="N1627"/>
  <c r="T1627" s="1"/>
  <c r="L1628"/>
  <c r="O1628"/>
  <c r="M1628"/>
  <c r="N1628" s="1"/>
  <c r="T1628" s="1"/>
  <c r="V1627"/>
  <c r="W1626" s="1"/>
  <c r="X1626" s="1"/>
  <c r="Z1626" s="1"/>
  <c r="L1630" l="1"/>
  <c r="H1631"/>
  <c r="J1629"/>
  <c r="G1630"/>
  <c r="X1627"/>
  <c r="Z1627" s="1"/>
  <c r="L1629"/>
  <c r="O1629"/>
  <c r="M1629"/>
  <c r="N1629" s="1"/>
  <c r="T1629" s="1"/>
  <c r="V1628"/>
  <c r="W1627" s="1"/>
  <c r="J1630" l="1"/>
  <c r="G1631"/>
  <c r="H1632"/>
  <c r="O1630"/>
  <c r="V1629"/>
  <c r="W1628" s="1"/>
  <c r="X1628" s="1"/>
  <c r="Z1628" s="1"/>
  <c r="M1630"/>
  <c r="N1630" s="1"/>
  <c r="T1630" s="1"/>
  <c r="Z1629" l="1"/>
  <c r="H1633"/>
  <c r="O1631"/>
  <c r="M1631"/>
  <c r="N1631" s="1"/>
  <c r="T1631" s="1"/>
  <c r="V1630"/>
  <c r="W1629" s="1"/>
  <c r="X1629" s="1"/>
  <c r="J1631"/>
  <c r="G1632"/>
  <c r="L1631"/>
  <c r="J1632" l="1"/>
  <c r="G1633"/>
  <c r="H1634"/>
  <c r="O1632"/>
  <c r="M1632"/>
  <c r="V1631"/>
  <c r="W1630" s="1"/>
  <c r="X1630" s="1"/>
  <c r="Z1630" s="1"/>
  <c r="L1632"/>
  <c r="O1633" l="1"/>
  <c r="M1633"/>
  <c r="V1632"/>
  <c r="W1631" s="1"/>
  <c r="X1631" s="1"/>
  <c r="Z1631" s="1"/>
  <c r="L1634"/>
  <c r="H1635"/>
  <c r="J1633"/>
  <c r="G1634"/>
  <c r="N1632"/>
  <c r="T1632" s="1"/>
  <c r="L1633"/>
  <c r="J1634" l="1"/>
  <c r="G1635"/>
  <c r="H1636"/>
  <c r="O1634"/>
  <c r="V1633"/>
  <c r="W1632" s="1"/>
  <c r="M1634"/>
  <c r="N1634" s="1"/>
  <c r="T1634" s="1"/>
  <c r="X1632"/>
  <c r="Z1632" s="1"/>
  <c r="N1633"/>
  <c r="T1633" s="1"/>
  <c r="H1637" l="1"/>
  <c r="O1635"/>
  <c r="M1635"/>
  <c r="N1635" s="1"/>
  <c r="T1635" s="1"/>
  <c r="V1634"/>
  <c r="W1633" s="1"/>
  <c r="X1633" s="1"/>
  <c r="Z1633" s="1"/>
  <c r="J1635"/>
  <c r="G1636"/>
  <c r="L1635"/>
  <c r="J1636" l="1"/>
  <c r="G1637"/>
  <c r="L1637" s="1"/>
  <c r="H1638"/>
  <c r="O1636"/>
  <c r="M1636"/>
  <c r="N1636" s="1"/>
  <c r="T1636" s="1"/>
  <c r="V1635"/>
  <c r="W1634" s="1"/>
  <c r="X1634" s="1"/>
  <c r="Z1634" s="1"/>
  <c r="L1636"/>
  <c r="H1639" l="1"/>
  <c r="O1637"/>
  <c r="M1637"/>
  <c r="N1637" s="1"/>
  <c r="T1637" s="1"/>
  <c r="V1636"/>
  <c r="W1635" s="1"/>
  <c r="J1637"/>
  <c r="G1638"/>
  <c r="X1635"/>
  <c r="Z1635" s="1"/>
  <c r="J1638" l="1"/>
  <c r="G1639"/>
  <c r="L1639" s="1"/>
  <c r="H1640"/>
  <c r="O1638"/>
  <c r="V1637"/>
  <c r="W1636" s="1"/>
  <c r="X1636" s="1"/>
  <c r="Z1636" s="1"/>
  <c r="M1638"/>
  <c r="N1638" s="1"/>
  <c r="T1638" s="1"/>
  <c r="L1638"/>
  <c r="L1640" l="1"/>
  <c r="H1641"/>
  <c r="O1639"/>
  <c r="M1639"/>
  <c r="N1639" s="1"/>
  <c r="T1639" s="1"/>
  <c r="V1638"/>
  <c r="W1637" s="1"/>
  <c r="J1639"/>
  <c r="G1640"/>
  <c r="X1637"/>
  <c r="Z1637" s="1"/>
  <c r="J1640" l="1"/>
  <c r="G1641"/>
  <c r="L1641"/>
  <c r="H1642"/>
  <c r="O1640"/>
  <c r="M1640"/>
  <c r="N1640" s="1"/>
  <c r="T1640" s="1"/>
  <c r="V1639"/>
  <c r="W1638" s="1"/>
  <c r="X1638" s="1"/>
  <c r="Z1638" s="1"/>
  <c r="H1643" l="1"/>
  <c r="O1641"/>
  <c r="M1641"/>
  <c r="N1641" s="1"/>
  <c r="T1641" s="1"/>
  <c r="V1640"/>
  <c r="W1639" s="1"/>
  <c r="J1641"/>
  <c r="G1642"/>
  <c r="X1639"/>
  <c r="Z1639" s="1"/>
  <c r="J1642" l="1"/>
  <c r="G1643"/>
  <c r="L1643" s="1"/>
  <c r="H1644"/>
  <c r="O1642"/>
  <c r="V1641"/>
  <c r="W1640" s="1"/>
  <c r="X1640" s="1"/>
  <c r="Z1640" s="1"/>
  <c r="M1642"/>
  <c r="N1642" s="1"/>
  <c r="T1642" s="1"/>
  <c r="L1642"/>
  <c r="L1644" l="1"/>
  <c r="H1645"/>
  <c r="O1643"/>
  <c r="M1643"/>
  <c r="N1643" s="1"/>
  <c r="T1643" s="1"/>
  <c r="V1642"/>
  <c r="W1641" s="1"/>
  <c r="J1643"/>
  <c r="G1644"/>
  <c r="X1641"/>
  <c r="Z1641" s="1"/>
  <c r="J1644" l="1"/>
  <c r="G1645"/>
  <c r="L1645" s="1"/>
  <c r="H1646"/>
  <c r="O1644"/>
  <c r="M1644"/>
  <c r="N1644" s="1"/>
  <c r="T1644" s="1"/>
  <c r="V1643"/>
  <c r="W1642" s="1"/>
  <c r="X1642" s="1"/>
  <c r="Z1642" s="1"/>
  <c r="H1647" l="1"/>
  <c r="O1645"/>
  <c r="M1645"/>
  <c r="V1644"/>
  <c r="W1643" s="1"/>
  <c r="X1643" s="1"/>
  <c r="Z1643" s="1"/>
  <c r="J1645"/>
  <c r="G1646"/>
  <c r="L1647" l="1"/>
  <c r="H1648"/>
  <c r="J1646"/>
  <c r="G1647"/>
  <c r="X1644"/>
  <c r="Z1644" s="1"/>
  <c r="N1645"/>
  <c r="T1645" s="1"/>
  <c r="L1646"/>
  <c r="O1646"/>
  <c r="V1645"/>
  <c r="W1644" s="1"/>
  <c r="M1646"/>
  <c r="N1646" s="1"/>
  <c r="T1646" s="1"/>
  <c r="J1647" l="1"/>
  <c r="G1648"/>
  <c r="H1649"/>
  <c r="O1647"/>
  <c r="M1647"/>
  <c r="N1647" s="1"/>
  <c r="T1647" s="1"/>
  <c r="V1646"/>
  <c r="W1645" s="1"/>
  <c r="X1645" s="1"/>
  <c r="Z1645" s="1"/>
  <c r="J1648" l="1"/>
  <c r="G1649"/>
  <c r="H1650"/>
  <c r="O1648"/>
  <c r="M1648"/>
  <c r="V1647"/>
  <c r="W1646" s="1"/>
  <c r="X1646" s="1"/>
  <c r="Z1646" s="1"/>
  <c r="L1648"/>
  <c r="L1650" l="1"/>
  <c r="H1651"/>
  <c r="O1649"/>
  <c r="M1649"/>
  <c r="N1649" s="1"/>
  <c r="T1649" s="1"/>
  <c r="V1648"/>
  <c r="W1647" s="1"/>
  <c r="J1649"/>
  <c r="G1650"/>
  <c r="X1647"/>
  <c r="Z1647" s="1"/>
  <c r="N1648"/>
  <c r="T1648" s="1"/>
  <c r="L1649"/>
  <c r="J1650" l="1"/>
  <c r="G1651"/>
  <c r="L1651" s="1"/>
  <c r="H1652"/>
  <c r="O1650"/>
  <c r="V1649"/>
  <c r="W1648" s="1"/>
  <c r="X1648" s="1"/>
  <c r="Z1648" s="1"/>
  <c r="M1650"/>
  <c r="N1650" s="1"/>
  <c r="T1650" s="1"/>
  <c r="L1652" l="1"/>
  <c r="H1653"/>
  <c r="O1651"/>
  <c r="M1651"/>
  <c r="N1651" s="1"/>
  <c r="T1651" s="1"/>
  <c r="V1650"/>
  <c r="W1649" s="1"/>
  <c r="J1651"/>
  <c r="G1652"/>
  <c r="X1649"/>
  <c r="Z1649" s="1"/>
  <c r="J1652" l="1"/>
  <c r="G1653"/>
  <c r="L1653"/>
  <c r="H1654"/>
  <c r="O1652"/>
  <c r="M1652"/>
  <c r="N1652" s="1"/>
  <c r="T1652" s="1"/>
  <c r="V1651"/>
  <c r="W1650" s="1"/>
  <c r="X1650" s="1"/>
  <c r="Z1650" s="1"/>
  <c r="H1655" l="1"/>
  <c r="O1653"/>
  <c r="M1653"/>
  <c r="V1652"/>
  <c r="W1651" s="1"/>
  <c r="X1651" s="1"/>
  <c r="Z1651" s="1"/>
  <c r="J1653"/>
  <c r="G1654"/>
  <c r="Z1652" l="1"/>
  <c r="H1656"/>
  <c r="O1654"/>
  <c r="V1653"/>
  <c r="W1652" s="1"/>
  <c r="M1654"/>
  <c r="N1654" s="1"/>
  <c r="T1654" s="1"/>
  <c r="J1654"/>
  <c r="G1655"/>
  <c r="X1652"/>
  <c r="N1653"/>
  <c r="T1653" s="1"/>
  <c r="L1654"/>
  <c r="L1656" l="1"/>
  <c r="H1657"/>
  <c r="O1655"/>
  <c r="M1655"/>
  <c r="N1655" s="1"/>
  <c r="T1655" s="1"/>
  <c r="V1654"/>
  <c r="W1653" s="1"/>
  <c r="X1653" s="1"/>
  <c r="J1655"/>
  <c r="G1656"/>
  <c r="Z1653"/>
  <c r="L1655"/>
  <c r="L1657" l="1"/>
  <c r="H1658"/>
  <c r="O1656"/>
  <c r="M1656"/>
  <c r="N1656" s="1"/>
  <c r="T1656" s="1"/>
  <c r="V1655"/>
  <c r="W1654" s="1"/>
  <c r="J1656"/>
  <c r="G1657"/>
  <c r="Z1654"/>
  <c r="X1654"/>
  <c r="L1658" l="1"/>
  <c r="H1659"/>
  <c r="O1657"/>
  <c r="M1657"/>
  <c r="N1657" s="1"/>
  <c r="T1657" s="1"/>
  <c r="V1656"/>
  <c r="W1655" s="1"/>
  <c r="J1657"/>
  <c r="G1658"/>
  <c r="Z1655"/>
  <c r="X1655"/>
  <c r="L1659" l="1"/>
  <c r="H1660"/>
  <c r="O1658"/>
  <c r="V1657"/>
  <c r="W1656" s="1"/>
  <c r="M1658"/>
  <c r="N1658" s="1"/>
  <c r="T1658" s="1"/>
  <c r="J1658"/>
  <c r="G1659"/>
  <c r="X1656"/>
  <c r="Z1656" s="1"/>
  <c r="H1661" l="1"/>
  <c r="O1659"/>
  <c r="M1659"/>
  <c r="N1659" s="1"/>
  <c r="T1659" s="1"/>
  <c r="V1658"/>
  <c r="W1657" s="1"/>
  <c r="J1659"/>
  <c r="G1660"/>
  <c r="X1657"/>
  <c r="Z1657" s="1"/>
  <c r="J1660" l="1"/>
  <c r="G1661"/>
  <c r="L1661" s="1"/>
  <c r="H1662"/>
  <c r="O1660"/>
  <c r="M1660"/>
  <c r="V1659"/>
  <c r="W1658" s="1"/>
  <c r="X1658" s="1"/>
  <c r="Z1658" s="1"/>
  <c r="L1660"/>
  <c r="N1660" l="1"/>
  <c r="T1660" s="1"/>
  <c r="L1662"/>
  <c r="H1663"/>
  <c r="O1661"/>
  <c r="M1661"/>
  <c r="N1661" s="1"/>
  <c r="T1661" s="1"/>
  <c r="V1660"/>
  <c r="W1659" s="1"/>
  <c r="J1661"/>
  <c r="G1662"/>
  <c r="X1659"/>
  <c r="Z1659" s="1"/>
  <c r="Z1660" l="1"/>
  <c r="O1662"/>
  <c r="V1661"/>
  <c r="W1660" s="1"/>
  <c r="M1662"/>
  <c r="N1662" s="1"/>
  <c r="T1662" s="1"/>
  <c r="J1662"/>
  <c r="G1663"/>
  <c r="L1663" s="1"/>
  <c r="X1660"/>
  <c r="H1664"/>
  <c r="H1665" l="1"/>
  <c r="O1663"/>
  <c r="M1663"/>
  <c r="N1663" s="1"/>
  <c r="T1663" s="1"/>
  <c r="V1662"/>
  <c r="W1661" s="1"/>
  <c r="X1661" s="1"/>
  <c r="Z1661"/>
  <c r="J1663"/>
  <c r="G1664"/>
  <c r="J1664" l="1"/>
  <c r="G1665"/>
  <c r="H1666"/>
  <c r="L1664"/>
  <c r="O1664"/>
  <c r="M1664"/>
  <c r="N1664" s="1"/>
  <c r="T1664" s="1"/>
  <c r="V1663"/>
  <c r="W1662" s="1"/>
  <c r="X1662" s="1"/>
  <c r="Z1662" s="1"/>
  <c r="O1665" l="1"/>
  <c r="M1665"/>
  <c r="V1664"/>
  <c r="W1663" s="1"/>
  <c r="J1665"/>
  <c r="G1666"/>
  <c r="H1667"/>
  <c r="L1665"/>
  <c r="X1663"/>
  <c r="Z1663" s="1"/>
  <c r="Z1664" l="1"/>
  <c r="H1668"/>
  <c r="O1666"/>
  <c r="V1665"/>
  <c r="W1664" s="1"/>
  <c r="M1666"/>
  <c r="N1666" s="1"/>
  <c r="T1666" s="1"/>
  <c r="J1666"/>
  <c r="G1667"/>
  <c r="X1664"/>
  <c r="L1666"/>
  <c r="N1665"/>
  <c r="T1665" s="1"/>
  <c r="J1667" l="1"/>
  <c r="G1668"/>
  <c r="L1668" s="1"/>
  <c r="L1667"/>
  <c r="H1669"/>
  <c r="O1667"/>
  <c r="M1667"/>
  <c r="N1667" s="1"/>
  <c r="T1667" s="1"/>
  <c r="V1666"/>
  <c r="W1665" s="1"/>
  <c r="X1665" s="1"/>
  <c r="Z1665" s="1"/>
  <c r="O1668" l="1"/>
  <c r="M1668"/>
  <c r="V1667"/>
  <c r="W1666" s="1"/>
  <c r="X1666" s="1"/>
  <c r="Z1666" s="1"/>
  <c r="H1670"/>
  <c r="J1668"/>
  <c r="G1669"/>
  <c r="Z1667" l="1"/>
  <c r="J1669"/>
  <c r="G1670"/>
  <c r="L1670" s="1"/>
  <c r="L1669"/>
  <c r="H1671"/>
  <c r="O1669"/>
  <c r="M1669"/>
  <c r="N1669" s="1"/>
  <c r="T1669" s="1"/>
  <c r="V1668"/>
  <c r="W1667" s="1"/>
  <c r="X1667" s="1"/>
  <c r="N1668"/>
  <c r="T1668" s="1"/>
  <c r="H1672" l="1"/>
  <c r="O1670"/>
  <c r="V1669"/>
  <c r="W1668" s="1"/>
  <c r="X1668" s="1"/>
  <c r="Z1668" s="1"/>
  <c r="M1670"/>
  <c r="N1670" s="1"/>
  <c r="T1670" s="1"/>
  <c r="J1670"/>
  <c r="G1671"/>
  <c r="J1671" l="1"/>
  <c r="G1672"/>
  <c r="H1673"/>
  <c r="L1671"/>
  <c r="O1671"/>
  <c r="M1671"/>
  <c r="N1671" s="1"/>
  <c r="T1671" s="1"/>
  <c r="V1670"/>
  <c r="W1669" s="1"/>
  <c r="X1669"/>
  <c r="Z1669" s="1"/>
  <c r="H1674" l="1"/>
  <c r="O1672"/>
  <c r="M1672"/>
  <c r="V1671"/>
  <c r="W1670" s="1"/>
  <c r="X1670" s="1"/>
  <c r="Z1670" s="1"/>
  <c r="J1672"/>
  <c r="G1673"/>
  <c r="L1672"/>
  <c r="H1675" l="1"/>
  <c r="J1673"/>
  <c r="G1674"/>
  <c r="N1672"/>
  <c r="T1672" s="1"/>
  <c r="L1673"/>
  <c r="O1673"/>
  <c r="M1673"/>
  <c r="N1673" s="1"/>
  <c r="T1673" s="1"/>
  <c r="V1672"/>
  <c r="W1671" s="1"/>
  <c r="X1671" s="1"/>
  <c r="Z1671" s="1"/>
  <c r="J1674" l="1"/>
  <c r="G1675"/>
  <c r="L1674"/>
  <c r="L1675"/>
  <c r="H1676"/>
  <c r="O1674"/>
  <c r="V1673"/>
  <c r="W1672" s="1"/>
  <c r="X1672" s="1"/>
  <c r="Z1672" s="1"/>
  <c r="M1674"/>
  <c r="O1675" l="1"/>
  <c r="M1675"/>
  <c r="V1674"/>
  <c r="W1673" s="1"/>
  <c r="X1673" s="1"/>
  <c r="Z1673" s="1"/>
  <c r="L1676"/>
  <c r="H1677"/>
  <c r="J1675"/>
  <c r="G1676"/>
  <c r="N1674"/>
  <c r="T1674" s="1"/>
  <c r="J1676" l="1"/>
  <c r="G1677"/>
  <c r="H1678"/>
  <c r="O1676"/>
  <c r="M1676"/>
  <c r="N1676" s="1"/>
  <c r="T1676" s="1"/>
  <c r="V1675"/>
  <c r="W1674" s="1"/>
  <c r="X1674" s="1"/>
  <c r="Z1674" s="1"/>
  <c r="N1675"/>
  <c r="T1675" s="1"/>
  <c r="H1679" l="1"/>
  <c r="O1677"/>
  <c r="M1677"/>
  <c r="V1676"/>
  <c r="W1675" s="1"/>
  <c r="X1675" s="1"/>
  <c r="Z1675" s="1"/>
  <c r="J1677"/>
  <c r="G1678"/>
  <c r="L1677"/>
  <c r="Z1676" l="1"/>
  <c r="J1678"/>
  <c r="G1679"/>
  <c r="L1679" s="1"/>
  <c r="N1677"/>
  <c r="T1677" s="1"/>
  <c r="L1678"/>
  <c r="H1680"/>
  <c r="O1678"/>
  <c r="V1677"/>
  <c r="W1676" s="1"/>
  <c r="X1676" s="1"/>
  <c r="M1678"/>
  <c r="N1678" s="1"/>
  <c r="T1678" s="1"/>
  <c r="O1679" l="1"/>
  <c r="M1679"/>
  <c r="N1679" s="1"/>
  <c r="T1679" s="1"/>
  <c r="V1678"/>
  <c r="W1677" s="1"/>
  <c r="X1677" s="1"/>
  <c r="Z1677"/>
  <c r="H1681"/>
  <c r="J1679"/>
  <c r="G1680"/>
  <c r="J1680" l="1"/>
  <c r="G1681"/>
  <c r="L1680"/>
  <c r="X1678"/>
  <c r="Z1678" s="1"/>
  <c r="L1681"/>
  <c r="H1682"/>
  <c r="O1680"/>
  <c r="M1680"/>
  <c r="V1679"/>
  <c r="W1678" s="1"/>
  <c r="O1681" l="1"/>
  <c r="M1681"/>
  <c r="V1680"/>
  <c r="W1679" s="1"/>
  <c r="X1679" s="1"/>
  <c r="Z1679" s="1"/>
  <c r="J1681"/>
  <c r="G1682"/>
  <c r="N1680"/>
  <c r="T1680" s="1"/>
  <c r="L1682"/>
  <c r="H1683"/>
  <c r="L1683" l="1"/>
  <c r="H1684"/>
  <c r="O1682"/>
  <c r="V1681"/>
  <c r="W1680" s="1"/>
  <c r="X1680" s="1"/>
  <c r="Z1680" s="1"/>
  <c r="M1682"/>
  <c r="N1682" s="1"/>
  <c r="T1682" s="1"/>
  <c r="J1682"/>
  <c r="G1683"/>
  <c r="N1681"/>
  <c r="T1681" s="1"/>
  <c r="J1683" l="1"/>
  <c r="G1684"/>
  <c r="L1684" s="1"/>
  <c r="H1685"/>
  <c r="O1683"/>
  <c r="M1683"/>
  <c r="V1682"/>
  <c r="W1681" s="1"/>
  <c r="X1681" s="1"/>
  <c r="Z1681" s="1"/>
  <c r="N1683" l="1"/>
  <c r="T1683" s="1"/>
  <c r="O1684"/>
  <c r="M1684"/>
  <c r="N1684" s="1"/>
  <c r="T1684" s="1"/>
  <c r="V1683"/>
  <c r="W1682" s="1"/>
  <c r="X1682" s="1"/>
  <c r="Z1682" s="1"/>
  <c r="J1684"/>
  <c r="G1685"/>
  <c r="L1685"/>
  <c r="H1686"/>
  <c r="H1687" l="1"/>
  <c r="O1685"/>
  <c r="M1685"/>
  <c r="V1684"/>
  <c r="W1683" s="1"/>
  <c r="X1683" s="1"/>
  <c r="Z1683" s="1"/>
  <c r="J1685"/>
  <c r="G1686"/>
  <c r="J1686" l="1"/>
  <c r="G1687"/>
  <c r="N1685"/>
  <c r="T1685" s="1"/>
  <c r="L1686"/>
  <c r="L1687"/>
  <c r="H1688"/>
  <c r="O1686"/>
  <c r="V1685"/>
  <c r="W1684" s="1"/>
  <c r="X1684" s="1"/>
  <c r="Z1684" s="1"/>
  <c r="M1686"/>
  <c r="N1686" s="1"/>
  <c r="T1686" s="1"/>
  <c r="O1687" l="1"/>
  <c r="M1687"/>
  <c r="V1686"/>
  <c r="W1685" s="1"/>
  <c r="X1685" s="1"/>
  <c r="Z1685" s="1"/>
  <c r="J1687"/>
  <c r="G1688"/>
  <c r="L1688"/>
  <c r="H1689"/>
  <c r="H1690" l="1"/>
  <c r="O1688"/>
  <c r="M1688"/>
  <c r="N1688" s="1"/>
  <c r="T1688" s="1"/>
  <c r="V1687"/>
  <c r="W1686" s="1"/>
  <c r="X1686" s="1"/>
  <c r="Z1686" s="1"/>
  <c r="J1688"/>
  <c r="G1689"/>
  <c r="N1687"/>
  <c r="T1687" s="1"/>
  <c r="M1689" l="1"/>
  <c r="O1689"/>
  <c r="V1688"/>
  <c r="W1687" s="1"/>
  <c r="X1687" s="1"/>
  <c r="Z1687" s="1"/>
  <c r="J1689"/>
  <c r="G1690"/>
  <c r="L1690"/>
  <c r="H1691"/>
  <c r="L1689"/>
  <c r="H1692" l="1"/>
  <c r="N1689"/>
  <c r="T1689" s="1"/>
  <c r="M1690"/>
  <c r="N1690" s="1"/>
  <c r="T1690" s="1"/>
  <c r="V1689"/>
  <c r="W1688" s="1"/>
  <c r="O1690"/>
  <c r="X1688"/>
  <c r="Z1688" s="1"/>
  <c r="J1690"/>
  <c r="G1691"/>
  <c r="L1691" s="1"/>
  <c r="M1691" l="1"/>
  <c r="V1690"/>
  <c r="W1689" s="1"/>
  <c r="X1689" s="1"/>
  <c r="Z1689" s="1"/>
  <c r="O1691"/>
  <c r="J1691"/>
  <c r="G1692"/>
  <c r="H1693"/>
  <c r="H1694" l="1"/>
  <c r="M1692"/>
  <c r="V1691"/>
  <c r="W1690" s="1"/>
  <c r="X1690" s="1"/>
  <c r="Z1690" s="1"/>
  <c r="O1692"/>
  <c r="N1691"/>
  <c r="T1691" s="1"/>
  <c r="J1692"/>
  <c r="G1693"/>
  <c r="L1692"/>
  <c r="Z1691" l="1"/>
  <c r="J1693"/>
  <c r="G1694"/>
  <c r="L1693"/>
  <c r="M1693"/>
  <c r="N1693" s="1"/>
  <c r="T1693" s="1"/>
  <c r="V1692"/>
  <c r="W1691" s="1"/>
  <c r="O1693"/>
  <c r="L1694"/>
  <c r="H1695"/>
  <c r="X1691"/>
  <c r="N1692"/>
  <c r="T1692" s="1"/>
  <c r="H1696" l="1"/>
  <c r="M1694"/>
  <c r="N1694" s="1"/>
  <c r="T1694" s="1"/>
  <c r="V1693"/>
  <c r="W1692" s="1"/>
  <c r="X1692" s="1"/>
  <c r="O1694"/>
  <c r="Z1692"/>
  <c r="J1694"/>
  <c r="G1695"/>
  <c r="J1695" l="1"/>
  <c r="G1696"/>
  <c r="H1697"/>
  <c r="L1695"/>
  <c r="M1695"/>
  <c r="V1694"/>
  <c r="W1693" s="1"/>
  <c r="X1693" s="1"/>
  <c r="O1695"/>
  <c r="Z1693"/>
  <c r="J1696" l="1"/>
  <c r="G1697"/>
  <c r="M1696"/>
  <c r="V1695"/>
  <c r="W1694" s="1"/>
  <c r="X1694" s="1"/>
  <c r="Z1694" s="1"/>
  <c r="O1696"/>
  <c r="L1696"/>
  <c r="L1697"/>
  <c r="H1698"/>
  <c r="N1695"/>
  <c r="T1695" s="1"/>
  <c r="M1697" l="1"/>
  <c r="V1696"/>
  <c r="W1695" s="1"/>
  <c r="X1695" s="1"/>
  <c r="Z1695" s="1"/>
  <c r="O1697"/>
  <c r="H1699"/>
  <c r="J1697"/>
  <c r="G1698"/>
  <c r="N1696"/>
  <c r="T1696" s="1"/>
  <c r="J1698" l="1"/>
  <c r="G1699"/>
  <c r="L1699" s="1"/>
  <c r="L1698"/>
  <c r="N1697"/>
  <c r="T1697" s="1"/>
  <c r="H1700"/>
  <c r="M1698"/>
  <c r="N1698" s="1"/>
  <c r="T1698" s="1"/>
  <c r="V1697"/>
  <c r="W1696" s="1"/>
  <c r="O1698"/>
  <c r="X1696"/>
  <c r="Z1696" s="1"/>
  <c r="M1699" l="1"/>
  <c r="N1699" s="1"/>
  <c r="T1699" s="1"/>
  <c r="V1698"/>
  <c r="W1697" s="1"/>
  <c r="O1699"/>
  <c r="X1697"/>
  <c r="Z1697" s="1"/>
  <c r="H1701"/>
  <c r="J1699"/>
  <c r="G1700"/>
  <c r="J1700" l="1"/>
  <c r="G1701"/>
  <c r="M1700"/>
  <c r="V1699"/>
  <c r="W1698" s="1"/>
  <c r="X1698" s="1"/>
  <c r="Z1698" s="1"/>
  <c r="O1700"/>
  <c r="L1700"/>
  <c r="L1701"/>
  <c r="H1702"/>
  <c r="Z1699" l="1"/>
  <c r="J1701"/>
  <c r="G1702"/>
  <c r="H1703"/>
  <c r="M1701"/>
  <c r="N1701" s="1"/>
  <c r="T1701" s="1"/>
  <c r="V1700"/>
  <c r="W1699" s="1"/>
  <c r="X1699" s="1"/>
  <c r="O1701"/>
  <c r="N1700"/>
  <c r="T1700" s="1"/>
  <c r="L1703" l="1"/>
  <c r="H1704"/>
  <c r="M1702"/>
  <c r="V1701"/>
  <c r="W1700" s="1"/>
  <c r="O1702"/>
  <c r="J1702"/>
  <c r="G1703"/>
  <c r="Z1700"/>
  <c r="X1700"/>
  <c r="L1702"/>
  <c r="H1705" l="1"/>
  <c r="M1703"/>
  <c r="N1703" s="1"/>
  <c r="T1703" s="1"/>
  <c r="V1702"/>
  <c r="W1701" s="1"/>
  <c r="X1701" s="1"/>
  <c r="O1703"/>
  <c r="N1702"/>
  <c r="T1702" s="1"/>
  <c r="J1703"/>
  <c r="G1704"/>
  <c r="Z1701"/>
  <c r="J1704" l="1"/>
  <c r="G1705"/>
  <c r="H1706"/>
  <c r="L1704"/>
  <c r="Z1702"/>
  <c r="M1704"/>
  <c r="V1703"/>
  <c r="W1702" s="1"/>
  <c r="X1702" s="1"/>
  <c r="O1704"/>
  <c r="J1705" l="1"/>
  <c r="G1706"/>
  <c r="N1704"/>
  <c r="T1704" s="1"/>
  <c r="L1705"/>
  <c r="M1705"/>
  <c r="N1705" s="1"/>
  <c r="T1705" s="1"/>
  <c r="V1704"/>
  <c r="W1703" s="1"/>
  <c r="X1703" s="1"/>
  <c r="O1705"/>
  <c r="L1706"/>
  <c r="H1707"/>
  <c r="Z1703"/>
  <c r="M1706" l="1"/>
  <c r="N1706" s="1"/>
  <c r="T1706" s="1"/>
  <c r="V1705"/>
  <c r="W1704" s="1"/>
  <c r="X1704" s="1"/>
  <c r="O1706"/>
  <c r="L1707"/>
  <c r="H1708"/>
  <c r="J1706"/>
  <c r="G1707"/>
  <c r="Z1704"/>
  <c r="H1709" l="1"/>
  <c r="M1707"/>
  <c r="V1706"/>
  <c r="W1705" s="1"/>
  <c r="X1705" s="1"/>
  <c r="O1707"/>
  <c r="J1707"/>
  <c r="G1708"/>
  <c r="L1708" s="1"/>
  <c r="Z1705"/>
  <c r="H1710" l="1"/>
  <c r="M1708"/>
  <c r="N1708" s="1"/>
  <c r="T1708" s="1"/>
  <c r="V1707"/>
  <c r="W1706" s="1"/>
  <c r="X1706" s="1"/>
  <c r="O1708"/>
  <c r="N1707"/>
  <c r="T1707" s="1"/>
  <c r="J1708"/>
  <c r="G1709"/>
  <c r="Z1706"/>
  <c r="J1709" l="1"/>
  <c r="G1710"/>
  <c r="L1710"/>
  <c r="H1711"/>
  <c r="L1709"/>
  <c r="M1709"/>
  <c r="V1708"/>
  <c r="W1707" s="1"/>
  <c r="X1707" s="1"/>
  <c r="Z1707" s="1"/>
  <c r="O1709"/>
  <c r="Z1708" l="1"/>
  <c r="M1710"/>
  <c r="V1709"/>
  <c r="W1708" s="1"/>
  <c r="X1708" s="1"/>
  <c r="O1710"/>
  <c r="J1710"/>
  <c r="G1711"/>
  <c r="N1709"/>
  <c r="T1709" s="1"/>
  <c r="L1711"/>
  <c r="H1712"/>
  <c r="L1712" l="1"/>
  <c r="H1713"/>
  <c r="M1711"/>
  <c r="V1710"/>
  <c r="W1709" s="1"/>
  <c r="O1711"/>
  <c r="N1710"/>
  <c r="T1710" s="1"/>
  <c r="J1711"/>
  <c r="G1712"/>
  <c r="X1709"/>
  <c r="Z1709" s="1"/>
  <c r="Z1710" l="1"/>
  <c r="M1712"/>
  <c r="N1712" s="1"/>
  <c r="T1712" s="1"/>
  <c r="V1711"/>
  <c r="W1710" s="1"/>
  <c r="X1710" s="1"/>
  <c r="O1712"/>
  <c r="J1712"/>
  <c r="G1713"/>
  <c r="H1714"/>
  <c r="N1711"/>
  <c r="T1711" s="1"/>
  <c r="J1713" l="1"/>
  <c r="G1714"/>
  <c r="H1715"/>
  <c r="M1713"/>
  <c r="V1712"/>
  <c r="W1711" s="1"/>
  <c r="X1711" s="1"/>
  <c r="Z1711" s="1"/>
  <c r="O1713"/>
  <c r="L1713"/>
  <c r="H1716" l="1"/>
  <c r="J1714"/>
  <c r="G1715"/>
  <c r="N1713"/>
  <c r="T1713" s="1"/>
  <c r="M1714"/>
  <c r="N1714" s="1"/>
  <c r="T1714" s="1"/>
  <c r="V1713"/>
  <c r="W1712" s="1"/>
  <c r="O1714"/>
  <c r="X1712"/>
  <c r="Z1712" s="1"/>
  <c r="L1714"/>
  <c r="Z1713" l="1"/>
  <c r="J1715"/>
  <c r="G1716"/>
  <c r="L1715"/>
  <c r="L1716"/>
  <c r="H1717"/>
  <c r="M1715"/>
  <c r="N1715" s="1"/>
  <c r="T1715" s="1"/>
  <c r="V1714"/>
  <c r="W1713" s="1"/>
  <c r="X1713" s="1"/>
  <c r="O1715"/>
  <c r="H1718" l="1"/>
  <c r="M1716"/>
  <c r="N1716" s="1"/>
  <c r="T1716" s="1"/>
  <c r="V1715"/>
  <c r="W1714" s="1"/>
  <c r="X1714" s="1"/>
  <c r="O1716"/>
  <c r="Z1714"/>
  <c r="J1716"/>
  <c r="G1717"/>
  <c r="J1717" l="1"/>
  <c r="G1718"/>
  <c r="L1718"/>
  <c r="H1719"/>
  <c r="M1717"/>
  <c r="N1717" s="1"/>
  <c r="T1717" s="1"/>
  <c r="V1716"/>
  <c r="W1715" s="1"/>
  <c r="X1715" s="1"/>
  <c r="O1717"/>
  <c r="L1717"/>
  <c r="Z1715"/>
  <c r="M1718" l="1"/>
  <c r="V1717"/>
  <c r="W1716" s="1"/>
  <c r="X1716" s="1"/>
  <c r="O1718"/>
  <c r="J1718"/>
  <c r="G1719"/>
  <c r="Z1716"/>
  <c r="L1719"/>
  <c r="H1720"/>
  <c r="J1719" l="1"/>
  <c r="G1720"/>
  <c r="N1718"/>
  <c r="T1718" s="1"/>
  <c r="M1719"/>
  <c r="V1718"/>
  <c r="W1717" s="1"/>
  <c r="X1717" s="1"/>
  <c r="Z1717" s="1"/>
  <c r="O1719"/>
  <c r="L1720"/>
  <c r="H1721"/>
  <c r="M1720" l="1"/>
  <c r="V1719"/>
  <c r="W1718" s="1"/>
  <c r="X1718" s="1"/>
  <c r="Z1718" s="1"/>
  <c r="O1720"/>
  <c r="H1722"/>
  <c r="J1720"/>
  <c r="G1721"/>
  <c r="N1719"/>
  <c r="T1719" s="1"/>
  <c r="J1721" l="1"/>
  <c r="G1722"/>
  <c r="L1722" s="1"/>
  <c r="L1721"/>
  <c r="N1720"/>
  <c r="T1720" s="1"/>
  <c r="H1723"/>
  <c r="M1721"/>
  <c r="N1721" s="1"/>
  <c r="T1721" s="1"/>
  <c r="V1720"/>
  <c r="W1719" s="1"/>
  <c r="X1719" s="1"/>
  <c r="Z1719" s="1"/>
  <c r="O1721"/>
  <c r="M1722" l="1"/>
  <c r="V1721"/>
  <c r="W1720" s="1"/>
  <c r="X1720" s="1"/>
  <c r="Z1720" s="1"/>
  <c r="O1722"/>
  <c r="H1724"/>
  <c r="J1722"/>
  <c r="G1723"/>
  <c r="J1723" l="1"/>
  <c r="G1724"/>
  <c r="L1724" s="1"/>
  <c r="N1722"/>
  <c r="T1722" s="1"/>
  <c r="M1723"/>
  <c r="N1723" s="1"/>
  <c r="T1723" s="1"/>
  <c r="V1722"/>
  <c r="W1721" s="1"/>
  <c r="O1723"/>
  <c r="L1723"/>
  <c r="H1725"/>
  <c r="X1721"/>
  <c r="Z1721" s="1"/>
  <c r="M1724" l="1"/>
  <c r="V1723"/>
  <c r="W1722" s="1"/>
  <c r="X1722" s="1"/>
  <c r="Z1722" s="1"/>
  <c r="O1724"/>
  <c r="J1724"/>
  <c r="G1725"/>
  <c r="H1726"/>
  <c r="H1727" l="1"/>
  <c r="M1725"/>
  <c r="V1724"/>
  <c r="W1723" s="1"/>
  <c r="X1723" s="1"/>
  <c r="Z1723" s="1"/>
  <c r="O1725"/>
  <c r="N1724"/>
  <c r="T1724" s="1"/>
  <c r="J1725"/>
  <c r="G1726"/>
  <c r="L1725"/>
  <c r="M1726" l="1"/>
  <c r="V1725"/>
  <c r="W1724" s="1"/>
  <c r="X1724" s="1"/>
  <c r="Z1724" s="1"/>
  <c r="O1726"/>
  <c r="J1726"/>
  <c r="G1727"/>
  <c r="L1727" s="1"/>
  <c r="L1726"/>
  <c r="H1728"/>
  <c r="N1725"/>
  <c r="T1725" s="1"/>
  <c r="Z1725" l="1"/>
  <c r="M1727"/>
  <c r="V1726"/>
  <c r="W1725" s="1"/>
  <c r="O1727"/>
  <c r="N1726"/>
  <c r="T1726" s="1"/>
  <c r="H1729"/>
  <c r="J1727"/>
  <c r="G1728"/>
  <c r="X1725"/>
  <c r="J1728" l="1"/>
  <c r="G1729"/>
  <c r="N1727"/>
  <c r="T1727" s="1"/>
  <c r="L1728"/>
  <c r="M1728"/>
  <c r="V1727"/>
  <c r="W1726" s="1"/>
  <c r="X1726" s="1"/>
  <c r="Z1726" s="1"/>
  <c r="O1728"/>
  <c r="L1729"/>
  <c r="H1730"/>
  <c r="Z1727" l="1"/>
  <c r="M1729"/>
  <c r="V1728"/>
  <c r="W1727" s="1"/>
  <c r="X1727" s="1"/>
  <c r="O1729"/>
  <c r="J1729"/>
  <c r="G1730"/>
  <c r="N1728"/>
  <c r="T1728" s="1"/>
  <c r="L1730"/>
  <c r="H1731"/>
  <c r="H1732" l="1"/>
  <c r="M1730"/>
  <c r="V1729"/>
  <c r="W1728" s="1"/>
  <c r="O1730"/>
  <c r="N1729"/>
  <c r="T1729" s="1"/>
  <c r="J1730"/>
  <c r="G1731"/>
  <c r="L1731" s="1"/>
  <c r="X1728"/>
  <c r="Z1728" s="1"/>
  <c r="Z1729" l="1"/>
  <c r="O1731"/>
  <c r="V1730"/>
  <c r="W1729" s="1"/>
  <c r="X1729" s="1"/>
  <c r="M1731"/>
  <c r="H1733"/>
  <c r="J1731"/>
  <c r="G1732"/>
  <c r="N1730"/>
  <c r="T1730" s="1"/>
  <c r="J1732" l="1"/>
  <c r="G1733"/>
  <c r="H1734"/>
  <c r="Z1730"/>
  <c r="O1732"/>
  <c r="V1731"/>
  <c r="W1730" s="1"/>
  <c r="X1730" s="1"/>
  <c r="M1732"/>
  <c r="N1732" s="1"/>
  <c r="T1732" s="1"/>
  <c r="L1732"/>
  <c r="N1731"/>
  <c r="T1731" s="1"/>
  <c r="J1733" l="1"/>
  <c r="G1734"/>
  <c r="L1733"/>
  <c r="O1733"/>
  <c r="V1732"/>
  <c r="W1731" s="1"/>
  <c r="X1731" s="1"/>
  <c r="Z1731" s="1"/>
  <c r="M1733"/>
  <c r="N1733" s="1"/>
  <c r="T1733" s="1"/>
  <c r="L1734"/>
  <c r="H1735"/>
  <c r="Z1732" l="1"/>
  <c r="O1734"/>
  <c r="V1733"/>
  <c r="W1732" s="1"/>
  <c r="X1732" s="1"/>
  <c r="M1734"/>
  <c r="N1734" s="1"/>
  <c r="T1734" s="1"/>
  <c r="H1736"/>
  <c r="J1734"/>
  <c r="G1735"/>
  <c r="J1735" l="1"/>
  <c r="G1736"/>
  <c r="H1737"/>
  <c r="L1735"/>
  <c r="O1735"/>
  <c r="V1734"/>
  <c r="W1733" s="1"/>
  <c r="X1733" s="1"/>
  <c r="Z1733" s="1"/>
  <c r="M1735"/>
  <c r="N1735" s="1"/>
  <c r="T1735" s="1"/>
  <c r="Z1734" l="1"/>
  <c r="O1736"/>
  <c r="V1735"/>
  <c r="W1734" s="1"/>
  <c r="M1736"/>
  <c r="N1736" s="1"/>
  <c r="T1736" s="1"/>
  <c r="H1738"/>
  <c r="J1736"/>
  <c r="G1737"/>
  <c r="X1734"/>
  <c r="L1736"/>
  <c r="J1737" l="1"/>
  <c r="G1738"/>
  <c r="L1737"/>
  <c r="L1738"/>
  <c r="H1739"/>
  <c r="O1737"/>
  <c r="M1737"/>
  <c r="N1737" s="1"/>
  <c r="T1737" s="1"/>
  <c r="V1736"/>
  <c r="W1735" s="1"/>
  <c r="X1735" s="1"/>
  <c r="Z1735" s="1"/>
  <c r="J1738" l="1"/>
  <c r="G1739"/>
  <c r="O1738"/>
  <c r="M1738"/>
  <c r="N1738" s="1"/>
  <c r="T1738" s="1"/>
  <c r="V1737"/>
  <c r="W1736" s="1"/>
  <c r="X1736" s="1"/>
  <c r="Z1736" s="1"/>
  <c r="L1739"/>
  <c r="H1740"/>
  <c r="Z1737" l="1"/>
  <c r="O1739"/>
  <c r="V1738"/>
  <c r="W1737" s="1"/>
  <c r="X1737" s="1"/>
  <c r="M1739"/>
  <c r="N1739" s="1"/>
  <c r="T1739" s="1"/>
  <c r="H1741"/>
  <c r="J1739"/>
  <c r="G1740"/>
  <c r="J1740" l="1"/>
  <c r="G1741"/>
  <c r="L1741" s="1"/>
  <c r="L1740"/>
  <c r="H1742"/>
  <c r="O1740"/>
  <c r="M1740"/>
  <c r="V1739"/>
  <c r="W1738" s="1"/>
  <c r="X1738" s="1"/>
  <c r="Z1738" s="1"/>
  <c r="N1740" l="1"/>
  <c r="T1740" s="1"/>
  <c r="O1741"/>
  <c r="V1740"/>
  <c r="W1739" s="1"/>
  <c r="X1739" s="1"/>
  <c r="Z1739" s="1"/>
  <c r="M1741"/>
  <c r="J1741"/>
  <c r="G1742"/>
  <c r="L1742"/>
  <c r="H1743"/>
  <c r="H1744" l="1"/>
  <c r="N1741"/>
  <c r="T1741" s="1"/>
  <c r="O1742"/>
  <c r="V1741"/>
  <c r="W1740" s="1"/>
  <c r="M1742"/>
  <c r="J1742"/>
  <c r="G1743"/>
  <c r="X1740"/>
  <c r="Z1740" s="1"/>
  <c r="Z1741" l="1"/>
  <c r="O1743"/>
  <c r="V1742"/>
  <c r="W1741" s="1"/>
  <c r="X1741" s="1"/>
  <c r="M1743"/>
  <c r="J1743"/>
  <c r="G1744"/>
  <c r="H1745"/>
  <c r="L1743"/>
  <c r="N1742"/>
  <c r="T1742" s="1"/>
  <c r="H1746" l="1"/>
  <c r="N1743"/>
  <c r="T1743" s="1"/>
  <c r="J1744"/>
  <c r="G1745"/>
  <c r="L1745" s="1"/>
  <c r="O1744"/>
  <c r="V1743"/>
  <c r="W1742" s="1"/>
  <c r="X1742" s="1"/>
  <c r="Z1742" s="1"/>
  <c r="M1744"/>
  <c r="N1744" s="1"/>
  <c r="T1744" s="1"/>
  <c r="L1744"/>
  <c r="O1745" l="1"/>
  <c r="M1745"/>
  <c r="V1744"/>
  <c r="W1743" s="1"/>
  <c r="X1743" s="1"/>
  <c r="Z1743" s="1"/>
  <c r="J1745"/>
  <c r="G1746"/>
  <c r="H1747"/>
  <c r="O1746" l="1"/>
  <c r="M1746"/>
  <c r="V1745"/>
  <c r="W1744" s="1"/>
  <c r="X1744" s="1"/>
  <c r="Z1744" s="1"/>
  <c r="J1746"/>
  <c r="G1747"/>
  <c r="L1747"/>
  <c r="H1748"/>
  <c r="L1746"/>
  <c r="N1745"/>
  <c r="T1745" s="1"/>
  <c r="H1749" l="1"/>
  <c r="O1747"/>
  <c r="M1747"/>
  <c r="V1746"/>
  <c r="W1745" s="1"/>
  <c r="X1745" s="1"/>
  <c r="Z1745" s="1"/>
  <c r="J1747"/>
  <c r="G1748"/>
  <c r="N1746"/>
  <c r="T1746" s="1"/>
  <c r="J1748" l="1"/>
  <c r="G1749"/>
  <c r="L1749" s="1"/>
  <c r="N1747"/>
  <c r="T1747" s="1"/>
  <c r="L1748"/>
  <c r="H1750"/>
  <c r="O1748"/>
  <c r="M1748"/>
  <c r="N1748" s="1"/>
  <c r="T1748" s="1"/>
  <c r="V1747"/>
  <c r="W1746" s="1"/>
  <c r="X1746" s="1"/>
  <c r="Z1746" s="1"/>
  <c r="Z1747" l="1"/>
  <c r="O1749"/>
  <c r="V1748"/>
  <c r="W1747" s="1"/>
  <c r="X1747" s="1"/>
  <c r="M1749"/>
  <c r="N1749" s="1"/>
  <c r="T1749" s="1"/>
  <c r="H1751"/>
  <c r="J1749"/>
  <c r="G1750"/>
  <c r="L1750" s="1"/>
  <c r="H1752" l="1"/>
  <c r="J1750"/>
  <c r="G1751"/>
  <c r="L1751" s="1"/>
  <c r="O1750"/>
  <c r="M1750"/>
  <c r="N1750" s="1"/>
  <c r="T1750" s="1"/>
  <c r="V1749"/>
  <c r="W1748" s="1"/>
  <c r="X1748" s="1"/>
  <c r="Z1748" s="1"/>
  <c r="J1751" l="1"/>
  <c r="G1752"/>
  <c r="H1753"/>
  <c r="O1751"/>
  <c r="M1751"/>
  <c r="N1751" s="1"/>
  <c r="T1751" s="1"/>
  <c r="V1750"/>
  <c r="W1749" s="1"/>
  <c r="X1749" s="1"/>
  <c r="Z1749" s="1"/>
  <c r="H1754" l="1"/>
  <c r="O1752"/>
  <c r="M1752"/>
  <c r="V1751"/>
  <c r="W1750" s="1"/>
  <c r="X1750" s="1"/>
  <c r="Z1750" s="1"/>
  <c r="J1752"/>
  <c r="G1753"/>
  <c r="L1752"/>
  <c r="J1753" l="1"/>
  <c r="G1754"/>
  <c r="N1752"/>
  <c r="T1752" s="1"/>
  <c r="L1753"/>
  <c r="L1754"/>
  <c r="H1755"/>
  <c r="O1753"/>
  <c r="V1752"/>
  <c r="W1751" s="1"/>
  <c r="X1751" s="1"/>
  <c r="Z1751" s="1"/>
  <c r="M1753"/>
  <c r="N1753" s="1"/>
  <c r="T1753" s="1"/>
  <c r="O1754" l="1"/>
  <c r="M1754"/>
  <c r="V1753"/>
  <c r="W1752" s="1"/>
  <c r="X1752" s="1"/>
  <c r="Z1752" s="1"/>
  <c r="J1754"/>
  <c r="G1755"/>
  <c r="L1755"/>
  <c r="H1756"/>
  <c r="H1757" l="1"/>
  <c r="O1755"/>
  <c r="M1755"/>
  <c r="N1755" s="1"/>
  <c r="T1755" s="1"/>
  <c r="V1754"/>
  <c r="W1753" s="1"/>
  <c r="X1753" s="1"/>
  <c r="Z1753" s="1"/>
  <c r="J1755"/>
  <c r="G1756"/>
  <c r="L1756" s="1"/>
  <c r="N1754"/>
  <c r="T1754" s="1"/>
  <c r="O1756" l="1"/>
  <c r="M1756"/>
  <c r="V1755"/>
  <c r="W1754" s="1"/>
  <c r="X1754" s="1"/>
  <c r="Z1754" s="1"/>
  <c r="H1758"/>
  <c r="J1756"/>
  <c r="G1757"/>
  <c r="J1757" l="1"/>
  <c r="G1758"/>
  <c r="L1757"/>
  <c r="X1755"/>
  <c r="Z1755" s="1"/>
  <c r="O1757"/>
  <c r="V1756"/>
  <c r="W1755" s="1"/>
  <c r="M1757"/>
  <c r="L1758"/>
  <c r="H1759"/>
  <c r="N1756"/>
  <c r="T1756" s="1"/>
  <c r="Z1756" l="1"/>
  <c r="N1757"/>
  <c r="T1757" s="1"/>
  <c r="H1760"/>
  <c r="J1758"/>
  <c r="G1759"/>
  <c r="O1758"/>
  <c r="M1758"/>
  <c r="N1758" s="1"/>
  <c r="T1758" s="1"/>
  <c r="V1757"/>
  <c r="W1756" s="1"/>
  <c r="X1756" s="1"/>
  <c r="O1759" l="1"/>
  <c r="M1759"/>
  <c r="V1758"/>
  <c r="W1757" s="1"/>
  <c r="J1759"/>
  <c r="G1760"/>
  <c r="L1759"/>
  <c r="L1760"/>
  <c r="H1761"/>
  <c r="X1757"/>
  <c r="Z1757" s="1"/>
  <c r="J1760" l="1"/>
  <c r="G1761"/>
  <c r="L1761"/>
  <c r="H1762"/>
  <c r="N1759"/>
  <c r="T1759" s="1"/>
  <c r="O1760"/>
  <c r="M1760"/>
  <c r="N1760" s="1"/>
  <c r="T1760" s="1"/>
  <c r="V1759"/>
  <c r="W1758" s="1"/>
  <c r="X1758" s="1"/>
  <c r="Z1758" s="1"/>
  <c r="Z1759" l="1"/>
  <c r="H1763"/>
  <c r="O1761"/>
  <c r="V1760"/>
  <c r="W1759" s="1"/>
  <c r="X1759" s="1"/>
  <c r="M1761"/>
  <c r="N1761" s="1"/>
  <c r="T1761" s="1"/>
  <c r="J1761"/>
  <c r="G1762"/>
  <c r="J1762" l="1"/>
  <c r="G1763"/>
  <c r="L1762"/>
  <c r="L1763"/>
  <c r="H1764"/>
  <c r="O1762"/>
  <c r="M1762"/>
  <c r="N1762" s="1"/>
  <c r="T1762" s="1"/>
  <c r="V1761"/>
  <c r="W1760" s="1"/>
  <c r="X1760" s="1"/>
  <c r="Z1760" s="1"/>
  <c r="H1765" l="1"/>
  <c r="J1763"/>
  <c r="G1764"/>
  <c r="L1764" s="1"/>
  <c r="O1763"/>
  <c r="M1763"/>
  <c r="N1763" s="1"/>
  <c r="T1763" s="1"/>
  <c r="V1762"/>
  <c r="W1761" s="1"/>
  <c r="X1761" s="1"/>
  <c r="Z1761" s="1"/>
  <c r="J1764" l="1"/>
  <c r="G1765"/>
  <c r="H1766"/>
  <c r="O1764"/>
  <c r="M1764"/>
  <c r="N1764" s="1"/>
  <c r="T1764" s="1"/>
  <c r="V1763"/>
  <c r="W1762" s="1"/>
  <c r="X1762" s="1"/>
  <c r="Z1762" s="1"/>
  <c r="Z1763" l="1"/>
  <c r="H1767"/>
  <c r="O1765"/>
  <c r="V1764"/>
  <c r="W1763" s="1"/>
  <c r="M1765"/>
  <c r="N1765" s="1"/>
  <c r="T1765" s="1"/>
  <c r="J1765"/>
  <c r="G1766"/>
  <c r="X1763"/>
  <c r="L1765"/>
  <c r="J1766" l="1"/>
  <c r="G1767"/>
  <c r="L1766"/>
  <c r="L1767"/>
  <c r="H1768"/>
  <c r="O1766"/>
  <c r="M1766"/>
  <c r="N1766" s="1"/>
  <c r="T1766" s="1"/>
  <c r="V1765"/>
  <c r="W1764" s="1"/>
  <c r="X1764" s="1"/>
  <c r="Z1764" s="1"/>
  <c r="L1768" l="1"/>
  <c r="H1769"/>
  <c r="J1767"/>
  <c r="G1768"/>
  <c r="O1767"/>
  <c r="M1767"/>
  <c r="N1767" s="1"/>
  <c r="T1767" s="1"/>
  <c r="V1766"/>
  <c r="W1765" s="1"/>
  <c r="X1765"/>
  <c r="Z1765" s="1"/>
  <c r="J1768" l="1"/>
  <c r="G1769"/>
  <c r="H1770"/>
  <c r="O1768"/>
  <c r="M1768"/>
  <c r="N1768" s="1"/>
  <c r="T1768" s="1"/>
  <c r="V1767"/>
  <c r="W1766" s="1"/>
  <c r="X1766" s="1"/>
  <c r="Z1766" s="1"/>
  <c r="Z1767" l="1"/>
  <c r="H1771"/>
  <c r="O1769"/>
  <c r="V1768"/>
  <c r="W1767" s="1"/>
  <c r="M1769"/>
  <c r="N1769" s="1"/>
  <c r="T1769" s="1"/>
  <c r="J1769"/>
  <c r="G1770"/>
  <c r="X1767"/>
  <c r="L1769"/>
  <c r="J1770" l="1"/>
  <c r="G1771"/>
  <c r="L1770"/>
  <c r="L1771"/>
  <c r="H1772"/>
  <c r="O1770"/>
  <c r="M1770"/>
  <c r="N1770" s="1"/>
  <c r="T1770" s="1"/>
  <c r="V1769"/>
  <c r="W1768" s="1"/>
  <c r="X1768" s="1"/>
  <c r="Z1768" s="1"/>
  <c r="L1772" l="1"/>
  <c r="H1773"/>
  <c r="J1771"/>
  <c r="G1772"/>
  <c r="O1771"/>
  <c r="M1771"/>
  <c r="N1771" s="1"/>
  <c r="T1771" s="1"/>
  <c r="V1770"/>
  <c r="W1769" s="1"/>
  <c r="X1769"/>
  <c r="Z1769" s="1"/>
  <c r="J1772" l="1"/>
  <c r="G1773"/>
  <c r="H1774"/>
  <c r="O1772"/>
  <c r="M1772"/>
  <c r="N1772" s="1"/>
  <c r="T1772" s="1"/>
  <c r="V1771"/>
  <c r="W1770" s="1"/>
  <c r="X1770" s="1"/>
  <c r="Z1770" s="1"/>
  <c r="Z1771" l="1"/>
  <c r="H1775"/>
  <c r="O1773"/>
  <c r="V1772"/>
  <c r="W1771" s="1"/>
  <c r="M1773"/>
  <c r="N1773" s="1"/>
  <c r="T1773" s="1"/>
  <c r="J1773"/>
  <c r="G1774"/>
  <c r="X1771"/>
  <c r="L1773"/>
  <c r="J1774" l="1"/>
  <c r="G1775"/>
  <c r="L1774"/>
  <c r="L1775"/>
  <c r="H1776"/>
  <c r="O1774"/>
  <c r="M1774"/>
  <c r="N1774" s="1"/>
  <c r="T1774" s="1"/>
  <c r="V1773"/>
  <c r="W1772" s="1"/>
  <c r="X1772" s="1"/>
  <c r="Z1772" s="1"/>
  <c r="L1776" l="1"/>
  <c r="H1777"/>
  <c r="J1775"/>
  <c r="G1776"/>
  <c r="O1775"/>
  <c r="M1775"/>
  <c r="N1775" s="1"/>
  <c r="T1775" s="1"/>
  <c r="V1774"/>
  <c r="W1773" s="1"/>
  <c r="X1773"/>
  <c r="Z1773" s="1"/>
  <c r="J1776" l="1"/>
  <c r="G1777"/>
  <c r="H1778"/>
  <c r="O1776"/>
  <c r="M1776"/>
  <c r="N1776" s="1"/>
  <c r="T1776" s="1"/>
  <c r="V1775"/>
  <c r="W1774" s="1"/>
  <c r="X1774" s="1"/>
  <c r="Z1774" s="1"/>
  <c r="Z1775" l="1"/>
  <c r="H1779"/>
  <c r="O1777"/>
  <c r="V1776"/>
  <c r="W1775" s="1"/>
  <c r="M1777"/>
  <c r="N1777" s="1"/>
  <c r="T1777" s="1"/>
  <c r="J1777"/>
  <c r="G1778"/>
  <c r="X1775"/>
  <c r="L1777"/>
  <c r="J1778" l="1"/>
  <c r="G1779"/>
  <c r="L1778"/>
  <c r="L1779"/>
  <c r="H1780"/>
  <c r="O1778"/>
  <c r="M1778"/>
  <c r="N1778" s="1"/>
  <c r="T1778" s="1"/>
  <c r="V1777"/>
  <c r="W1776" s="1"/>
  <c r="X1776" s="1"/>
  <c r="Z1776" s="1"/>
  <c r="H1781" l="1"/>
  <c r="J1779"/>
  <c r="G1780"/>
  <c r="L1780" s="1"/>
  <c r="O1779"/>
  <c r="M1779"/>
  <c r="N1779" s="1"/>
  <c r="T1779" s="1"/>
  <c r="V1778"/>
  <c r="W1777" s="1"/>
  <c r="X1777" s="1"/>
  <c r="Z1777" s="1"/>
  <c r="J1780" l="1"/>
  <c r="G1781"/>
  <c r="H1782"/>
  <c r="O1780"/>
  <c r="M1780"/>
  <c r="N1780" s="1"/>
  <c r="T1780" s="1"/>
  <c r="V1779"/>
  <c r="W1778" s="1"/>
  <c r="X1778" s="1"/>
  <c r="Z1778" s="1"/>
  <c r="Z1779" l="1"/>
  <c r="H1783"/>
  <c r="O1781"/>
  <c r="V1780"/>
  <c r="W1779" s="1"/>
  <c r="M1781"/>
  <c r="N1781" s="1"/>
  <c r="T1781" s="1"/>
  <c r="J1781"/>
  <c r="G1782"/>
  <c r="X1779"/>
  <c r="L1781"/>
  <c r="J1782" l="1"/>
  <c r="G1783"/>
  <c r="L1782"/>
  <c r="L1783"/>
  <c r="H1784"/>
  <c r="O1782"/>
  <c r="M1782"/>
  <c r="N1782" s="1"/>
  <c r="T1782" s="1"/>
  <c r="V1781"/>
  <c r="W1780" s="1"/>
  <c r="X1780" s="1"/>
  <c r="Z1780" s="1"/>
  <c r="H1785" l="1"/>
  <c r="J1783"/>
  <c r="G1784"/>
  <c r="L1784" s="1"/>
  <c r="O1783"/>
  <c r="M1783"/>
  <c r="N1783" s="1"/>
  <c r="T1783" s="1"/>
  <c r="V1782"/>
  <c r="W1781" s="1"/>
  <c r="X1781" s="1"/>
  <c r="Z1781" s="1"/>
  <c r="J1784" l="1"/>
  <c r="G1785"/>
  <c r="H1786"/>
  <c r="O1784"/>
  <c r="M1784"/>
  <c r="N1784" s="1"/>
  <c r="T1784" s="1"/>
  <c r="V1783"/>
  <c r="W1782" s="1"/>
  <c r="X1782" s="1"/>
  <c r="Z1782" s="1"/>
  <c r="Z1783" l="1"/>
  <c r="H1787"/>
  <c r="O1785"/>
  <c r="V1784"/>
  <c r="W1783" s="1"/>
  <c r="M1785"/>
  <c r="N1785" s="1"/>
  <c r="T1785" s="1"/>
  <c r="J1785"/>
  <c r="G1786"/>
  <c r="X1783"/>
  <c r="L1785"/>
  <c r="J1786" l="1"/>
  <c r="G1787"/>
  <c r="L1786"/>
  <c r="L1787"/>
  <c r="H1788"/>
  <c r="O1786"/>
  <c r="M1786"/>
  <c r="N1786" s="1"/>
  <c r="T1786" s="1"/>
  <c r="V1785"/>
  <c r="W1784" s="1"/>
  <c r="X1784" s="1"/>
  <c r="Z1784" s="1"/>
  <c r="L1788" l="1"/>
  <c r="H1789"/>
  <c r="J1787"/>
  <c r="G1788"/>
  <c r="O1787"/>
  <c r="M1787"/>
  <c r="N1787" s="1"/>
  <c r="T1787" s="1"/>
  <c r="V1786"/>
  <c r="W1785" s="1"/>
  <c r="X1785"/>
  <c r="Z1785" s="1"/>
  <c r="J1788" l="1"/>
  <c r="G1789"/>
  <c r="H1790"/>
  <c r="O1788"/>
  <c r="M1788"/>
  <c r="N1788" s="1"/>
  <c r="T1788" s="1"/>
  <c r="V1787"/>
  <c r="W1786" s="1"/>
  <c r="X1786" s="1"/>
  <c r="Z1786" s="1"/>
  <c r="Z1787" l="1"/>
  <c r="H1791"/>
  <c r="O1789"/>
  <c r="V1788"/>
  <c r="W1787" s="1"/>
  <c r="M1789"/>
  <c r="N1789" s="1"/>
  <c r="T1789" s="1"/>
  <c r="J1789"/>
  <c r="G1790"/>
  <c r="X1787"/>
  <c r="L1789"/>
  <c r="J1790" l="1"/>
  <c r="G1791"/>
  <c r="L1790"/>
  <c r="L1791"/>
  <c r="H1792"/>
  <c r="O1790"/>
  <c r="M1790"/>
  <c r="N1790" s="1"/>
  <c r="T1790" s="1"/>
  <c r="V1789"/>
  <c r="W1788" s="1"/>
  <c r="X1788" s="1"/>
  <c r="Z1788" s="1"/>
  <c r="L1792" l="1"/>
  <c r="H1793"/>
  <c r="J1791"/>
  <c r="G1792"/>
  <c r="O1791"/>
  <c r="M1791"/>
  <c r="N1791" s="1"/>
  <c r="T1791" s="1"/>
  <c r="V1790"/>
  <c r="W1789" s="1"/>
  <c r="X1789"/>
  <c r="Z1789" s="1"/>
  <c r="J1792" l="1"/>
  <c r="G1793"/>
  <c r="H1794"/>
  <c r="O1792"/>
  <c r="M1792"/>
  <c r="N1792" s="1"/>
  <c r="T1792" s="1"/>
  <c r="V1791"/>
  <c r="W1790" s="1"/>
  <c r="X1790" s="1"/>
  <c r="Z1790" s="1"/>
  <c r="O1793" l="1"/>
  <c r="V1792"/>
  <c r="W1791" s="1"/>
  <c r="X1791" s="1"/>
  <c r="Z1791" s="1"/>
  <c r="M1793"/>
  <c r="L1794"/>
  <c r="H1795"/>
  <c r="J1793"/>
  <c r="G1794"/>
  <c r="L1793"/>
  <c r="J1794" l="1"/>
  <c r="G1795"/>
  <c r="N1793"/>
  <c r="T1793" s="1"/>
  <c r="O1794"/>
  <c r="M1794"/>
  <c r="N1794" s="1"/>
  <c r="T1794" s="1"/>
  <c r="V1793"/>
  <c r="W1792" s="1"/>
  <c r="L1795"/>
  <c r="H1796"/>
  <c r="X1792"/>
  <c r="Z1792" s="1"/>
  <c r="H1797" l="1"/>
  <c r="O1795"/>
  <c r="M1795"/>
  <c r="V1794"/>
  <c r="W1793" s="1"/>
  <c r="X1793" s="1"/>
  <c r="Z1793" s="1"/>
  <c r="J1795"/>
  <c r="G1796"/>
  <c r="J1796" l="1"/>
  <c r="G1797"/>
  <c r="L1797" s="1"/>
  <c r="N1795"/>
  <c r="T1795" s="1"/>
  <c r="L1796"/>
  <c r="H1798"/>
  <c r="O1796"/>
  <c r="M1796"/>
  <c r="N1796" s="1"/>
  <c r="T1796" s="1"/>
  <c r="V1795"/>
  <c r="W1794" s="1"/>
  <c r="X1794" s="1"/>
  <c r="Z1794" s="1"/>
  <c r="Z1795" l="1"/>
  <c r="O1797"/>
  <c r="V1796"/>
  <c r="W1795" s="1"/>
  <c r="X1795" s="1"/>
  <c r="M1797"/>
  <c r="N1797" s="1"/>
  <c r="T1797" s="1"/>
  <c r="H1799"/>
  <c r="J1797"/>
  <c r="G1798"/>
  <c r="L1798" s="1"/>
  <c r="H1800" l="1"/>
  <c r="J1798"/>
  <c r="G1799"/>
  <c r="O1798"/>
  <c r="M1798"/>
  <c r="N1798" s="1"/>
  <c r="T1798" s="1"/>
  <c r="V1797"/>
  <c r="W1796" s="1"/>
  <c r="X1796" s="1"/>
  <c r="Z1796" s="1"/>
  <c r="J1799" l="1"/>
  <c r="G1800"/>
  <c r="L1799"/>
  <c r="L1800"/>
  <c r="H1801"/>
  <c r="O1799"/>
  <c r="M1799"/>
  <c r="N1799" s="1"/>
  <c r="T1799" s="1"/>
  <c r="V1798"/>
  <c r="W1797" s="1"/>
  <c r="X1797" s="1"/>
  <c r="Z1797" s="1"/>
  <c r="H1802" l="1"/>
  <c r="O1800"/>
  <c r="M1800"/>
  <c r="V1799"/>
  <c r="W1798" s="1"/>
  <c r="X1798" s="1"/>
  <c r="Z1798" s="1"/>
  <c r="J1800"/>
  <c r="G1801"/>
  <c r="J1801" l="1"/>
  <c r="G1802"/>
  <c r="N1800"/>
  <c r="T1800" s="1"/>
  <c r="L1801"/>
  <c r="L1802"/>
  <c r="H1803"/>
  <c r="O1801"/>
  <c r="V1800"/>
  <c r="W1799" s="1"/>
  <c r="X1799" s="1"/>
  <c r="Z1799" s="1"/>
  <c r="M1801"/>
  <c r="N1801" s="1"/>
  <c r="T1801" s="1"/>
  <c r="O1802" l="1"/>
  <c r="M1802"/>
  <c r="V1801"/>
  <c r="W1800" s="1"/>
  <c r="X1800" s="1"/>
  <c r="Z1800" s="1"/>
  <c r="J1802"/>
  <c r="G1803"/>
  <c r="L1803"/>
  <c r="H1804"/>
  <c r="H1805" l="1"/>
  <c r="O1803"/>
  <c r="M1803"/>
  <c r="N1803" s="1"/>
  <c r="T1803" s="1"/>
  <c r="V1802"/>
  <c r="W1801" s="1"/>
  <c r="X1801" s="1"/>
  <c r="Z1801" s="1"/>
  <c r="J1803"/>
  <c r="G1804"/>
  <c r="L1804" s="1"/>
  <c r="N1802"/>
  <c r="T1802" s="1"/>
  <c r="O1804" l="1"/>
  <c r="M1804"/>
  <c r="V1803"/>
  <c r="W1802" s="1"/>
  <c r="X1802" s="1"/>
  <c r="Z1802" s="1"/>
  <c r="H1806"/>
  <c r="J1804"/>
  <c r="G1805"/>
  <c r="O1805" l="1"/>
  <c r="V1804"/>
  <c r="W1803" s="1"/>
  <c r="M1805"/>
  <c r="J1805"/>
  <c r="G1806"/>
  <c r="L1805"/>
  <c r="X1803"/>
  <c r="Z1803" s="1"/>
  <c r="L1806"/>
  <c r="H1807"/>
  <c r="N1804"/>
  <c r="T1804" s="1"/>
  <c r="N1805" l="1"/>
  <c r="T1805" s="1"/>
  <c r="O1806"/>
  <c r="M1806"/>
  <c r="V1805"/>
  <c r="W1804" s="1"/>
  <c r="X1804" s="1"/>
  <c r="Z1804" s="1"/>
  <c r="H1808"/>
  <c r="J1806"/>
  <c r="G1807"/>
  <c r="J1807" l="1"/>
  <c r="G1808"/>
  <c r="O1807"/>
  <c r="M1807"/>
  <c r="N1807" s="1"/>
  <c r="T1807" s="1"/>
  <c r="V1806"/>
  <c r="W1805" s="1"/>
  <c r="N1806"/>
  <c r="T1806" s="1"/>
  <c r="L1808"/>
  <c r="H1809"/>
  <c r="L1807"/>
  <c r="X1805"/>
  <c r="Z1805" s="1"/>
  <c r="H1810" l="1"/>
  <c r="O1808"/>
  <c r="M1808"/>
  <c r="V1807"/>
  <c r="W1806" s="1"/>
  <c r="X1806" s="1"/>
  <c r="Z1806" s="1"/>
  <c r="J1808"/>
  <c r="G1809"/>
  <c r="J1809" l="1"/>
  <c r="G1810"/>
  <c r="N1808"/>
  <c r="T1808" s="1"/>
  <c r="L1809"/>
  <c r="L1810"/>
  <c r="H1811"/>
  <c r="O1809"/>
  <c r="V1808"/>
  <c r="W1807" s="1"/>
  <c r="X1807" s="1"/>
  <c r="Z1807" s="1"/>
  <c r="M1809"/>
  <c r="N1809" s="1"/>
  <c r="T1809" s="1"/>
  <c r="O1810" l="1"/>
  <c r="M1810"/>
  <c r="V1809"/>
  <c r="W1808" s="1"/>
  <c r="X1808" s="1"/>
  <c r="Z1808" s="1"/>
  <c r="J1810"/>
  <c r="G1811"/>
  <c r="L1811"/>
  <c r="H1812"/>
  <c r="H1813" l="1"/>
  <c r="O1811"/>
  <c r="M1811"/>
  <c r="N1811" s="1"/>
  <c r="T1811" s="1"/>
  <c r="V1810"/>
  <c r="W1809" s="1"/>
  <c r="X1809" s="1"/>
  <c r="Z1809" s="1"/>
  <c r="J1811"/>
  <c r="G1812"/>
  <c r="N1810"/>
  <c r="T1810" s="1"/>
  <c r="O1812" l="1"/>
  <c r="M1812"/>
  <c r="V1811"/>
  <c r="W1810" s="1"/>
  <c r="X1810" s="1"/>
  <c r="Z1810" s="1"/>
  <c r="H1814"/>
  <c r="J1812"/>
  <c r="G1813"/>
  <c r="L1812"/>
  <c r="J1813" l="1"/>
  <c r="G1814"/>
  <c r="L1813"/>
  <c r="X1811"/>
  <c r="Z1811" s="1"/>
  <c r="O1813"/>
  <c r="V1812"/>
  <c r="W1811" s="1"/>
  <c r="M1813"/>
  <c r="N1813" s="1"/>
  <c r="T1813" s="1"/>
  <c r="L1814"/>
  <c r="H1815"/>
  <c r="N1812"/>
  <c r="T1812" s="1"/>
  <c r="O1814" l="1"/>
  <c r="M1814"/>
  <c r="V1813"/>
  <c r="W1812" s="1"/>
  <c r="X1812" s="1"/>
  <c r="Z1812" s="1"/>
  <c r="J1814"/>
  <c r="G1815"/>
  <c r="J1815" s="1"/>
  <c r="O1815" l="1"/>
  <c r="M1815"/>
  <c r="N1815" s="1"/>
  <c r="T1815" s="1"/>
  <c r="V1814"/>
  <c r="W1813" s="1"/>
  <c r="X1813" s="1"/>
  <c r="Z1813" s="1"/>
  <c r="L1815"/>
  <c r="N1814"/>
  <c r="T1814" s="1"/>
  <c r="T1863" l="1"/>
  <c r="T1858"/>
  <c r="T1860" s="1"/>
  <c r="V1815"/>
  <c r="W1814" l="1"/>
  <c r="X1814" s="1"/>
  <c r="Z1814" s="1"/>
  <c r="Z1815" s="1"/>
  <c r="X1815"/>
  <c r="X1863" l="1"/>
  <c r="Z1859" s="1"/>
  <c r="Z1861" s="1"/>
  <c r="Z1866" s="1"/>
  <c r="X1858"/>
  <c r="X1861" s="1"/>
</calcChain>
</file>

<file path=xl/comments1.xml><?xml version="1.0" encoding="utf-8"?>
<comments xmlns="http://schemas.openxmlformats.org/spreadsheetml/2006/main">
  <authors>
    <author>sgalrani</author>
  </authors>
  <commentList>
    <comment ref="G2" authorId="0">
      <text>
        <r>
          <rPr>
            <sz val="8"/>
            <color indexed="81"/>
            <rFont val="Tahoma"/>
            <family val="2"/>
          </rPr>
          <t xml:space="preserve">3 Day Exponential Moving Average (EMA)
</t>
        </r>
      </text>
    </comment>
    <comment ref="H2" authorId="0">
      <text>
        <r>
          <rPr>
            <sz val="8"/>
            <color indexed="81"/>
            <rFont val="Tahoma"/>
            <family val="2"/>
          </rPr>
          <t xml:space="preserve">3 Day Exponential Moving Average (EMA)
</t>
        </r>
      </text>
    </comment>
    <comment ref="J2" authorId="0">
      <text>
        <r>
          <rPr>
            <b/>
            <sz val="8"/>
            <color indexed="81"/>
            <rFont val="Tahoma"/>
            <family val="2"/>
          </rPr>
          <t xml:space="preserve">Signal at EOD
</t>
        </r>
        <r>
          <rPr>
            <sz val="8"/>
            <color indexed="81"/>
            <rFont val="Tahoma"/>
            <family val="2"/>
          </rPr>
          <t>This should be your position at End of day. If it is not you reverse to be in line with this.
So if this shows sell and you are long at 3:15, you will cover shorts and go long</t>
        </r>
      </text>
    </comment>
    <comment ref="L2" authorId="0">
      <text>
        <r>
          <rPr>
            <b/>
            <sz val="8"/>
            <color indexed="81"/>
            <rFont val="Tahoma"/>
            <family val="2"/>
          </rPr>
          <t xml:space="preserve">Reversal value for </t>
        </r>
        <r>
          <rPr>
            <b/>
            <u/>
            <sz val="9"/>
            <color indexed="10"/>
            <rFont val="Tahoma"/>
            <family val="2"/>
          </rPr>
          <t>Next day</t>
        </r>
        <r>
          <rPr>
            <sz val="8"/>
            <color indexed="81"/>
            <rFont val="Tahoma"/>
            <family val="2"/>
          </rPr>
          <t xml:space="preserve">
If the price next day touches this you will reverse your position.</t>
        </r>
      </text>
    </comment>
    <comment ref="M2" authorId="0">
      <text>
        <r>
          <rPr>
            <b/>
            <sz val="8"/>
            <color indexed="81"/>
            <rFont val="Tahoma"/>
            <family val="2"/>
          </rPr>
          <t>Calculation to show if there was a trade to be taken on this day</t>
        </r>
        <r>
          <rPr>
            <sz val="8"/>
            <color indexed="81"/>
            <rFont val="Tahoma"/>
            <family val="2"/>
          </rPr>
          <t>.
YES indicates that todays High or low is violating the revresal price</t>
        </r>
      </text>
    </comment>
    <comment ref="N2" authorId="0">
      <text>
        <r>
          <rPr>
            <b/>
            <sz val="8"/>
            <color indexed="81"/>
            <rFont val="Tahoma"/>
            <family val="2"/>
          </rPr>
          <t>If an intraday day was taken was this a Whipsaw at 3:15
If today a trade was taken was it a whipsaw at 3:!5 and we had to reverse the intraday trade at a loss?</t>
        </r>
        <r>
          <rPr>
            <sz val="8"/>
            <color indexed="81"/>
            <rFont val="Tahoma"/>
            <family val="2"/>
          </rPr>
          <t xml:space="preserve">
</t>
        </r>
      </text>
    </comment>
    <comment ref="P2" authorId="0">
      <text>
        <r>
          <rPr>
            <b/>
            <sz val="8"/>
            <color indexed="81"/>
            <rFont val="Tahoma"/>
            <family val="2"/>
          </rPr>
          <t>Closing price of the day at 3:15 PM</t>
        </r>
        <r>
          <rPr>
            <sz val="8"/>
            <color indexed="81"/>
            <rFont val="Tahoma"/>
            <family val="2"/>
          </rPr>
          <t xml:space="preserve">
It is assumed that any intraday whipsaws will book losses at this price</t>
        </r>
      </text>
    </comment>
    <comment ref="Q2" authorId="0">
      <text>
        <r>
          <rPr>
            <b/>
            <sz val="8"/>
            <color indexed="81"/>
            <rFont val="Tahoma"/>
            <family val="2"/>
          </rPr>
          <t>Closing price of the day at 3:15 PM</t>
        </r>
        <r>
          <rPr>
            <sz val="8"/>
            <color indexed="81"/>
            <rFont val="Tahoma"/>
            <family val="2"/>
          </rPr>
          <t xml:space="preserve">
It is assumed that any intraday whipsaws will book losses at this price</t>
        </r>
      </text>
    </comment>
    <comment ref="T2" authorId="0">
      <text>
        <r>
          <rPr>
            <b/>
            <sz val="8"/>
            <color indexed="81"/>
            <rFont val="Tahoma"/>
            <family val="2"/>
          </rPr>
          <t>Loss in points due to Intraday Whip</t>
        </r>
        <r>
          <rPr>
            <sz val="8"/>
            <color indexed="81"/>
            <rFont val="Tahoma"/>
            <family val="2"/>
          </rPr>
          <t xml:space="preserve">
Points lost due to intraday whipsaw trade</t>
        </r>
      </text>
    </comment>
    <comment ref="V2" authorId="0">
      <text>
        <r>
          <rPr>
            <b/>
            <sz val="8"/>
            <color indexed="81"/>
            <rFont val="Tahoma"/>
            <family val="2"/>
          </rPr>
          <t>Entry price for the current Trade</t>
        </r>
        <r>
          <rPr>
            <sz val="8"/>
            <color indexed="81"/>
            <rFont val="Tahoma"/>
            <family val="2"/>
          </rPr>
          <t xml:space="preserve">
The price at which the current position was entered into.</t>
        </r>
      </text>
    </comment>
    <comment ref="W2" authorId="0">
      <text>
        <r>
          <rPr>
            <b/>
            <sz val="8"/>
            <color indexed="81"/>
            <rFont val="Tahoma"/>
            <family val="2"/>
          </rPr>
          <t>Exit price for the current Trade</t>
        </r>
        <r>
          <rPr>
            <sz val="8"/>
            <color indexed="81"/>
            <rFont val="Tahoma"/>
            <family val="2"/>
          </rPr>
          <t xml:space="preserve">
The price at which the current position was exited at.</t>
        </r>
      </text>
    </comment>
    <comment ref="X2" authorId="0">
      <text>
        <r>
          <rPr>
            <b/>
            <sz val="8"/>
            <color indexed="81"/>
            <rFont val="Tahoma"/>
            <family val="2"/>
          </rPr>
          <t>Profit and Loss</t>
        </r>
        <r>
          <rPr>
            <sz val="8"/>
            <color indexed="81"/>
            <rFont val="Tahoma"/>
            <family val="2"/>
          </rPr>
          <t xml:space="preserve">
The nett profit or (loss) generated by the current trade</t>
        </r>
      </text>
    </comment>
    <comment ref="AA471" authorId="0">
      <text>
        <r>
          <rPr>
            <b/>
            <sz val="8"/>
            <color indexed="81"/>
            <rFont val="Tahoma"/>
            <family val="2"/>
          </rPr>
          <t>sgalrani:</t>
        </r>
        <r>
          <rPr>
            <sz val="8"/>
            <color indexed="81"/>
            <rFont val="Tahoma"/>
            <family val="2"/>
          </rPr>
          <t xml:space="preserve">
Assuming 3 BNF points per lot per round trip
So for Intraday whips since we trade two lots, it is 6 per trade and for normal trades its 3 per trade</t>
        </r>
      </text>
    </comment>
    <comment ref="AA1859" authorId="0">
      <text>
        <r>
          <rPr>
            <b/>
            <sz val="8"/>
            <color indexed="81"/>
            <rFont val="Tahoma"/>
            <family val="2"/>
          </rPr>
          <t>sgalrani:</t>
        </r>
        <r>
          <rPr>
            <sz val="8"/>
            <color indexed="81"/>
            <rFont val="Tahoma"/>
            <family val="2"/>
          </rPr>
          <t xml:space="preserve">
Assuming 3 BNF points per lot per round trip
So for Intraday whips since we trade two lots, it is 6 per trade and for normal trades its 3 per trade</t>
        </r>
      </text>
    </comment>
  </commentList>
</comments>
</file>

<file path=xl/sharedStrings.xml><?xml version="1.0" encoding="utf-8"?>
<sst xmlns="http://schemas.openxmlformats.org/spreadsheetml/2006/main" count="27" uniqueCount="27">
  <si>
    <t>RELIANCE-CASH</t>
  </si>
  <si>
    <t>Date</t>
  </si>
  <si>
    <t>Open</t>
  </si>
  <si>
    <t>High</t>
  </si>
  <si>
    <t>Low</t>
  </si>
  <si>
    <t>Close</t>
  </si>
  <si>
    <t>3EMA</t>
  </si>
  <si>
    <t>5EMA</t>
  </si>
  <si>
    <t>Position</t>
  </si>
  <si>
    <t>3x5 Reversal</t>
  </si>
  <si>
    <t>Trade day</t>
  </si>
  <si>
    <t>Iday Whip</t>
  </si>
  <si>
    <t>Gap Open</t>
  </si>
  <si>
    <t>Price at 9:30</t>
  </si>
  <si>
    <t>Price at 15:15</t>
  </si>
  <si>
    <t>Year</t>
  </si>
  <si>
    <t>I'day whip</t>
  </si>
  <si>
    <t>Entry Value</t>
  </si>
  <si>
    <t>Exit Value</t>
  </si>
  <si>
    <t>P&amp;L</t>
  </si>
  <si>
    <t>Capital</t>
  </si>
  <si>
    <t>Total Points Gain / (Loss)</t>
  </si>
  <si>
    <t>Brokerage</t>
  </si>
  <si>
    <t>Net Loss due to Intraday Whips</t>
  </si>
  <si>
    <t>Net P&amp;L points Gain</t>
  </si>
  <si>
    <t>Total Number of trades</t>
  </si>
  <si>
    <t>Net gain (excluding slippages) per 50K invested</t>
  </si>
</sst>
</file>

<file path=xl/styles.xml><?xml version="1.0" encoding="utf-8"?>
<styleSheet xmlns="http://schemas.openxmlformats.org/spreadsheetml/2006/main">
  <numFmts count="2">
    <numFmt numFmtId="164" formatCode="_(* #,##0.00_);_(* \(#,##0.00\);_(* &quot;-&quot;??_);_(@_)"/>
    <numFmt numFmtId="165" formatCode="_(* #,##0_);_(* \(#,##0\);_(* &quot;-&quot;??_);_(@_)"/>
  </numFmts>
  <fonts count="8">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9"/>
      <color indexed="8"/>
      <name val="Arial"/>
      <family val="2"/>
    </font>
    <font>
      <sz val="8"/>
      <color indexed="81"/>
      <name val="Tahoma"/>
      <family val="2"/>
    </font>
    <font>
      <b/>
      <sz val="8"/>
      <color indexed="81"/>
      <name val="Tahoma"/>
      <family val="2"/>
    </font>
    <font>
      <b/>
      <u/>
      <sz val="9"/>
      <color indexed="10"/>
      <name val="Tahoma"/>
      <family val="2"/>
    </font>
  </fonts>
  <fills count="5">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rgb="FF92D050"/>
        <bgColor indexed="64"/>
      </patternFill>
    </fill>
  </fills>
  <borders count="1">
    <border>
      <left/>
      <right/>
      <top/>
      <bottom/>
      <diagonal/>
    </border>
  </borders>
  <cellStyleXfs count="4">
    <xf numFmtId="0" fontId="0" fillId="0" borderId="0"/>
    <xf numFmtId="0" fontId="1" fillId="0" borderId="0"/>
    <xf numFmtId="164" fontId="1" fillId="0" borderId="0" applyFont="0" applyFill="0" applyBorder="0" applyAlignment="0" applyProtection="0"/>
    <xf numFmtId="0" fontId="3" fillId="0" borderId="0"/>
  </cellStyleXfs>
  <cellXfs count="22">
    <xf numFmtId="0" fontId="0" fillId="0" borderId="0" xfId="0"/>
    <xf numFmtId="0" fontId="2" fillId="2" borderId="0" xfId="1" applyFont="1" applyFill="1"/>
    <xf numFmtId="164" fontId="2" fillId="2" borderId="0" xfId="2" applyFont="1" applyFill="1"/>
    <xf numFmtId="164" fontId="0" fillId="0" borderId="0" xfId="2" applyFont="1"/>
    <xf numFmtId="164" fontId="2" fillId="2" borderId="0" xfId="1" applyNumberFormat="1" applyFont="1" applyFill="1"/>
    <xf numFmtId="164" fontId="1" fillId="0" borderId="0" xfId="1" applyNumberFormat="1"/>
    <xf numFmtId="0" fontId="1" fillId="0" borderId="0" xfId="1"/>
    <xf numFmtId="21" fontId="1" fillId="0" borderId="0" xfId="1" applyNumberFormat="1"/>
    <xf numFmtId="165" fontId="0" fillId="0" borderId="0" xfId="2" applyNumberFormat="1" applyFont="1"/>
    <xf numFmtId="164" fontId="0" fillId="0" borderId="0" xfId="2" applyFont="1" applyAlignment="1">
      <alignment horizontal="center" vertical="center" wrapText="1"/>
    </xf>
    <xf numFmtId="14" fontId="1" fillId="0" borderId="0" xfId="1" applyNumberFormat="1"/>
    <xf numFmtId="164" fontId="1" fillId="3" borderId="0" xfId="1" applyNumberFormat="1" applyFill="1"/>
    <xf numFmtId="2" fontId="4" fillId="0" borderId="0" xfId="3" applyNumberFormat="1" applyFont="1" applyFill="1" applyBorder="1" applyAlignment="1">
      <alignment horizontal="center"/>
    </xf>
    <xf numFmtId="165" fontId="1" fillId="0" borderId="0" xfId="1" applyNumberFormat="1"/>
    <xf numFmtId="164" fontId="0" fillId="0" borderId="0" xfId="2" applyFont="1" applyFill="1"/>
    <xf numFmtId="164" fontId="0" fillId="2" borderId="0" xfId="2" applyFont="1" applyFill="1"/>
    <xf numFmtId="0" fontId="2" fillId="0" borderId="0" xfId="1" applyFont="1" applyAlignment="1">
      <alignment horizontal="right"/>
    </xf>
    <xf numFmtId="165" fontId="2" fillId="2" borderId="0" xfId="1" applyNumberFormat="1" applyFont="1" applyFill="1"/>
    <xf numFmtId="0" fontId="2" fillId="0" borderId="0" xfId="1" applyFont="1"/>
    <xf numFmtId="0" fontId="1" fillId="4" borderId="0" xfId="1" applyFill="1"/>
    <xf numFmtId="0" fontId="2" fillId="4" borderId="0" xfId="1" applyFont="1" applyFill="1" applyAlignment="1">
      <alignment horizontal="right"/>
    </xf>
    <xf numFmtId="165" fontId="2" fillId="4" borderId="0" xfId="1" applyNumberFormat="1" applyFont="1" applyFill="1"/>
  </cellXfs>
  <cellStyles count="4">
    <cellStyle name="%" xfId="3"/>
    <cellStyle name="Comma 4" xfId="2"/>
    <cellStyle name="Normal" xfId="0" builtinId="0"/>
    <cellStyle name="Normal 8" xfId="1"/>
  </cellStyles>
  <dxfs count="1480">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i val="0"/>
      </font>
      <fill>
        <patternFill>
          <bgColor indexed="10"/>
        </patternFill>
      </fill>
    </dxf>
    <dxf>
      <font>
        <b/>
        <i val="0"/>
        <color indexed="9"/>
      </font>
      <fill>
        <patternFill>
          <bgColor indexed="17"/>
        </patternFill>
      </fill>
    </dxf>
    <dxf>
      <font>
        <b/>
        <i val="0"/>
      </font>
      <fill>
        <patternFill>
          <bgColor indexed="10"/>
        </patternFill>
      </fill>
    </dxf>
    <dxf>
      <font>
        <b/>
        <i val="0"/>
        <color indexed="9"/>
      </font>
      <fill>
        <patternFill>
          <bgColor indexed="17"/>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AA1866"/>
  <sheetViews>
    <sheetView tabSelected="1" workbookViewId="0">
      <selection sqref="A1:XFD1048576"/>
    </sheetView>
  </sheetViews>
  <sheetFormatPr defaultRowHeight="15" outlineLevelCol="1"/>
  <cols>
    <col min="1" max="1" width="10.42578125" style="10" bestFit="1" customWidth="1"/>
    <col min="2" max="2" width="10.85546875" style="3" bestFit="1" customWidth="1" outlineLevel="1"/>
    <col min="3" max="4" width="10.5703125" style="3" bestFit="1" customWidth="1" outlineLevel="1"/>
    <col min="5" max="5" width="10.85546875" style="3" bestFit="1" customWidth="1"/>
    <col min="6" max="6" width="1.7109375" style="6" customWidth="1"/>
    <col min="7" max="8" width="11" style="6" bestFit="1" customWidth="1"/>
    <col min="9" max="9" width="1.7109375" style="6" customWidth="1"/>
    <col min="10" max="10" width="13.28515625" style="6" bestFit="1" customWidth="1"/>
    <col min="11" max="11" width="1.7109375" style="6" customWidth="1"/>
    <col min="12" max="12" width="17" style="6" bestFit="1" customWidth="1"/>
    <col min="13" max="13" width="11" style="6" bestFit="1" customWidth="1"/>
    <col min="14" max="14" width="10.28515625" style="6" bestFit="1" customWidth="1"/>
    <col min="15" max="15" width="10.42578125" style="6" bestFit="1" customWidth="1"/>
    <col min="16" max="16" width="12.5703125" style="6" bestFit="1" customWidth="1"/>
    <col min="17" max="17" width="29" style="6" bestFit="1" customWidth="1"/>
    <col min="18" max="18" width="9.42578125" style="6" bestFit="1" customWidth="1"/>
    <col min="19" max="19" width="2.140625" style="6" customWidth="1"/>
    <col min="20" max="20" width="10.140625" style="6" bestFit="1" customWidth="1"/>
    <col min="21" max="21" width="2.140625" style="6" customWidth="1"/>
    <col min="22" max="22" width="19.140625" style="6" bestFit="1" customWidth="1"/>
    <col min="23" max="23" width="10.7109375" style="6" bestFit="1" customWidth="1"/>
    <col min="24" max="24" width="43.85546875" style="6" bestFit="1" customWidth="1"/>
    <col min="25" max="25" width="2.42578125" style="6" customWidth="1"/>
    <col min="26" max="26" width="9.5703125" style="6" bestFit="1" customWidth="1"/>
    <col min="27" max="27" width="10" style="6" bestFit="1" customWidth="1"/>
    <col min="28" max="16384" width="9.140625" style="6"/>
  </cols>
  <sheetData>
    <row r="1" spans="1:27">
      <c r="A1" s="1" t="s">
        <v>0</v>
      </c>
      <c r="B1" s="2"/>
      <c r="D1" s="2">
        <v>5</v>
      </c>
      <c r="E1" s="2">
        <v>8</v>
      </c>
      <c r="F1" s="1"/>
      <c r="G1" s="4">
        <f>2/(1+D1)</f>
        <v>0.33333333333333331</v>
      </c>
      <c r="H1" s="4">
        <f>2/(1+E1)</f>
        <v>0.22222222222222221</v>
      </c>
      <c r="I1" s="1"/>
      <c r="J1" s="4">
        <v>2</v>
      </c>
      <c r="K1" s="1"/>
      <c r="L1" s="4">
        <v>22</v>
      </c>
      <c r="M1" s="5"/>
      <c r="P1" s="7"/>
      <c r="Q1" s="7"/>
      <c r="Z1" s="8">
        <v>50000</v>
      </c>
    </row>
    <row r="2" spans="1:27">
      <c r="A2" s="9" t="s">
        <v>1</v>
      </c>
      <c r="B2" s="9" t="s">
        <v>2</v>
      </c>
      <c r="C2" s="9" t="s">
        <v>3</v>
      </c>
      <c r="D2" s="9" t="s">
        <v>4</v>
      </c>
      <c r="E2" s="9" t="s">
        <v>5</v>
      </c>
      <c r="F2" s="9"/>
      <c r="G2" s="9" t="s">
        <v>6</v>
      </c>
      <c r="H2" s="9" t="s">
        <v>7</v>
      </c>
      <c r="I2" s="9"/>
      <c r="J2" s="9" t="s">
        <v>8</v>
      </c>
      <c r="K2" s="9"/>
      <c r="L2" s="9" t="s">
        <v>9</v>
      </c>
      <c r="M2" s="9" t="s">
        <v>10</v>
      </c>
      <c r="N2" s="9" t="s">
        <v>11</v>
      </c>
      <c r="O2" s="9" t="s">
        <v>12</v>
      </c>
      <c r="P2" s="9" t="s">
        <v>13</v>
      </c>
      <c r="Q2" s="9" t="s">
        <v>14</v>
      </c>
      <c r="R2" s="9" t="s">
        <v>15</v>
      </c>
      <c r="S2" s="9"/>
      <c r="T2" s="9" t="s">
        <v>16</v>
      </c>
      <c r="U2" s="9"/>
      <c r="V2" s="9" t="s">
        <v>17</v>
      </c>
      <c r="W2" s="9" t="s">
        <v>18</v>
      </c>
      <c r="X2" s="9" t="s">
        <v>19</v>
      </c>
      <c r="Y2" s="9"/>
      <c r="Z2" s="9" t="s">
        <v>20</v>
      </c>
    </row>
    <row r="3" spans="1:27">
      <c r="A3" s="10">
        <v>41164</v>
      </c>
      <c r="B3" s="9">
        <v>794</v>
      </c>
      <c r="C3" s="9">
        <v>800</v>
      </c>
      <c r="D3" s="9">
        <v>789</v>
      </c>
      <c r="E3" s="9">
        <v>798</v>
      </c>
      <c r="F3" s="9"/>
      <c r="G3" s="5">
        <f>AVERAGE($E$3:E3)</f>
        <v>798</v>
      </c>
      <c r="H3" s="5">
        <f>AVERAGE($E$3:E3)</f>
        <v>798</v>
      </c>
      <c r="N3" s="9"/>
      <c r="O3" s="9"/>
      <c r="P3" s="11"/>
      <c r="Q3" s="11"/>
      <c r="R3" s="9"/>
      <c r="S3" s="9"/>
      <c r="T3" s="9"/>
      <c r="U3" s="9"/>
      <c r="V3" s="9"/>
      <c r="W3" s="9"/>
      <c r="X3" s="9"/>
      <c r="Y3" s="9"/>
      <c r="Z3" s="9"/>
    </row>
    <row r="4" spans="1:27">
      <c r="A4" s="10">
        <v>41165</v>
      </c>
      <c r="B4" s="9">
        <v>798</v>
      </c>
      <c r="C4" s="9">
        <v>808</v>
      </c>
      <c r="D4" s="9">
        <v>794</v>
      </c>
      <c r="E4" s="9">
        <v>799</v>
      </c>
      <c r="F4" s="9"/>
      <c r="G4" s="5">
        <f>AVERAGE($E$3:E4)</f>
        <v>798.5</v>
      </c>
      <c r="H4" s="5">
        <f>AVERAGE($E$3:E4)</f>
        <v>798.5</v>
      </c>
      <c r="N4" s="9"/>
      <c r="O4" s="9"/>
      <c r="P4" s="11"/>
      <c r="Q4" s="11"/>
      <c r="R4" s="9"/>
      <c r="S4" s="9"/>
      <c r="T4" s="9"/>
      <c r="U4" s="9"/>
      <c r="V4" s="9"/>
      <c r="W4" s="9"/>
      <c r="X4" s="9"/>
      <c r="Y4" s="9"/>
      <c r="Z4" s="9"/>
    </row>
    <row r="5" spans="1:27">
      <c r="A5" s="10">
        <v>41166</v>
      </c>
      <c r="B5" s="9">
        <v>813</v>
      </c>
      <c r="C5" s="9">
        <v>846</v>
      </c>
      <c r="D5" s="9">
        <v>810</v>
      </c>
      <c r="E5" s="9">
        <v>842</v>
      </c>
      <c r="F5" s="9"/>
      <c r="G5" s="5">
        <f>AVERAGE($E$3:E5)</f>
        <v>813</v>
      </c>
      <c r="H5" s="5">
        <f>AVERAGE($E$3:E5)</f>
        <v>813</v>
      </c>
      <c r="N5" s="9"/>
      <c r="O5" s="9"/>
      <c r="P5" s="11"/>
      <c r="Q5" s="11"/>
      <c r="R5" s="9"/>
      <c r="S5" s="9"/>
      <c r="T5" s="9"/>
      <c r="U5" s="9"/>
      <c r="V5" s="9"/>
      <c r="W5" s="9"/>
      <c r="X5" s="9"/>
      <c r="Y5" s="9"/>
      <c r="Z5" s="9"/>
    </row>
    <row r="6" spans="1:27">
      <c r="A6" s="10">
        <v>41169</v>
      </c>
      <c r="B6" s="3">
        <v>848</v>
      </c>
      <c r="C6" s="3">
        <v>882</v>
      </c>
      <c r="D6" s="3">
        <v>848</v>
      </c>
      <c r="E6" s="3">
        <v>874</v>
      </c>
      <c r="G6" s="5">
        <f t="shared" ref="G6:G69" si="0">ROUND((E6*G$1)+(G5*(1-G$1)),2)</f>
        <v>833.33</v>
      </c>
      <c r="H6" s="5">
        <f>AVERAGE($E$3:E6)</f>
        <v>828.25</v>
      </c>
      <c r="P6" s="11"/>
      <c r="Q6" s="11"/>
    </row>
    <row r="7" spans="1:27">
      <c r="A7" s="10">
        <v>41170</v>
      </c>
      <c r="B7" s="3">
        <v>870</v>
      </c>
      <c r="C7" s="3">
        <v>874</v>
      </c>
      <c r="D7" s="3">
        <v>851</v>
      </c>
      <c r="E7" s="3">
        <v>856</v>
      </c>
      <c r="G7" s="5">
        <f t="shared" si="0"/>
        <v>840.89</v>
      </c>
      <c r="H7" s="5">
        <f>AVERAGE($E$3:E7)</f>
        <v>833.8</v>
      </c>
      <c r="P7" s="11"/>
      <c r="Q7" s="11"/>
    </row>
    <row r="8" spans="1:27">
      <c r="A8" s="10">
        <v>41172</v>
      </c>
      <c r="B8" s="3">
        <v>841</v>
      </c>
      <c r="C8" s="3">
        <v>848</v>
      </c>
      <c r="D8" s="3">
        <v>828</v>
      </c>
      <c r="E8" s="3">
        <v>832</v>
      </c>
      <c r="G8" s="5">
        <f t="shared" si="0"/>
        <v>837.93</v>
      </c>
      <c r="H8" s="5">
        <f t="shared" ref="H8:H71" si="1">ROUND((E8*H$1)+(H7*(1-H$1)),2)</f>
        <v>833.4</v>
      </c>
      <c r="J8" s="12" t="str">
        <f t="shared" ref="J8:J71" si="2">IF(G8&gt;H8,"BUY","SELL")</f>
        <v>BUY</v>
      </c>
      <c r="L8" s="5">
        <f>((H8*($L$1-$J$1+($J$1*$L$1)-1))-(G8*($J$1-$L$1+($J$1*$L$1)-1)))/(2*($L$1-$J$1))</f>
        <v>830.7952499999999</v>
      </c>
      <c r="M8" s="6" t="str">
        <f t="shared" ref="M8:M71" si="3">IF(J7="SELL",IF(C8&gt;L7,"YES","NO"),IF(D8&lt;L7,"YES","NO"))</f>
        <v>NO</v>
      </c>
      <c r="N8" s="6" t="str">
        <f t="shared" ref="N8:N71" si="4">IF(AND(M8="YES",J8=J7),"YES","NO")</f>
        <v>NO</v>
      </c>
      <c r="O8" s="6" t="str">
        <f t="shared" ref="O8:O71" si="5">IF(AND(J7="BUY",B8&lt;L7),"YES",IF(AND(J7="SELL",B8&gt;L7),"YES","NO"))</f>
        <v>NO</v>
      </c>
      <c r="P8" s="11"/>
      <c r="Q8" s="11"/>
    </row>
    <row r="9" spans="1:27">
      <c r="A9" s="10">
        <v>41173</v>
      </c>
      <c r="B9" s="3">
        <v>833</v>
      </c>
      <c r="C9" s="3">
        <v>855</v>
      </c>
      <c r="D9" s="3">
        <v>832</v>
      </c>
      <c r="E9" s="3">
        <v>850</v>
      </c>
      <c r="G9" s="5">
        <f t="shared" si="0"/>
        <v>841.95</v>
      </c>
      <c r="H9" s="5">
        <f t="shared" si="1"/>
        <v>837.09</v>
      </c>
      <c r="J9" s="12" t="str">
        <f>IF(G9&gt;H9,"BUY","SELL")</f>
        <v>BUY</v>
      </c>
      <c r="L9" s="5">
        <f t="shared" ref="L9:L72" si="6">((H9*($L$1-$J$1+($J$1*$L$1)-1))-(G9*($J$1-$L$1+($J$1*$L$1)-1)))/(2*($L$1-$J$1))</f>
        <v>834.29550000000017</v>
      </c>
      <c r="M9" s="6" t="str">
        <f t="shared" si="3"/>
        <v>NO</v>
      </c>
      <c r="N9" s="6" t="str">
        <f t="shared" si="4"/>
        <v>NO</v>
      </c>
      <c r="O9" s="6" t="str">
        <f t="shared" si="5"/>
        <v>NO</v>
      </c>
      <c r="P9" s="11"/>
      <c r="Q9" s="11"/>
    </row>
    <row r="10" spans="1:27">
      <c r="A10" s="10">
        <v>41176</v>
      </c>
      <c r="B10" s="3">
        <v>850</v>
      </c>
      <c r="C10" s="3">
        <v>858</v>
      </c>
      <c r="D10" s="3">
        <v>833</v>
      </c>
      <c r="E10" s="3">
        <v>836</v>
      </c>
      <c r="G10" s="5">
        <f t="shared" si="0"/>
        <v>839.97</v>
      </c>
      <c r="H10" s="5">
        <f t="shared" si="1"/>
        <v>836.85</v>
      </c>
      <c r="J10" s="12" t="str">
        <f t="shared" si="2"/>
        <v>BUY</v>
      </c>
      <c r="L10" s="5">
        <f t="shared" si="6"/>
        <v>835.05600000000015</v>
      </c>
      <c r="M10" s="6" t="str">
        <f t="shared" si="3"/>
        <v>YES</v>
      </c>
      <c r="N10" s="6" t="str">
        <f t="shared" si="4"/>
        <v>YES</v>
      </c>
      <c r="O10" s="6" t="str">
        <f t="shared" si="5"/>
        <v>NO</v>
      </c>
      <c r="P10" s="11"/>
      <c r="Q10" s="11"/>
    </row>
    <row r="11" spans="1:27">
      <c r="A11" s="10">
        <v>41177</v>
      </c>
      <c r="B11" s="3">
        <v>838</v>
      </c>
      <c r="C11" s="3">
        <v>845</v>
      </c>
      <c r="D11" s="3">
        <v>830</v>
      </c>
      <c r="E11" s="3">
        <v>836</v>
      </c>
      <c r="G11" s="5">
        <f t="shared" si="0"/>
        <v>838.65</v>
      </c>
      <c r="H11" s="5">
        <f t="shared" si="1"/>
        <v>836.66</v>
      </c>
      <c r="J11" s="12" t="str">
        <f t="shared" si="2"/>
        <v>BUY</v>
      </c>
      <c r="L11" s="5">
        <f t="shared" si="6"/>
        <v>835.5157499999998</v>
      </c>
      <c r="M11" s="6" t="str">
        <f t="shared" si="3"/>
        <v>YES</v>
      </c>
      <c r="N11" s="6" t="str">
        <f t="shared" si="4"/>
        <v>YES</v>
      </c>
      <c r="O11" s="6" t="str">
        <f t="shared" si="5"/>
        <v>NO</v>
      </c>
      <c r="P11" s="11"/>
      <c r="Q11" s="11"/>
      <c r="T11" s="13"/>
      <c r="V11" s="5"/>
      <c r="W11" s="5"/>
      <c r="X11" s="13"/>
      <c r="Z11" s="13"/>
      <c r="AA11" s="5"/>
    </row>
    <row r="12" spans="1:27">
      <c r="A12" s="10">
        <v>41178</v>
      </c>
      <c r="B12" s="3">
        <v>838</v>
      </c>
      <c r="C12" s="3">
        <v>850</v>
      </c>
      <c r="D12" s="3">
        <v>834</v>
      </c>
      <c r="E12" s="3">
        <v>845</v>
      </c>
      <c r="G12" s="5">
        <f t="shared" si="0"/>
        <v>840.77</v>
      </c>
      <c r="H12" s="5">
        <f t="shared" si="1"/>
        <v>838.51</v>
      </c>
      <c r="J12" s="12" t="str">
        <f t="shared" si="2"/>
        <v>BUY</v>
      </c>
      <c r="L12" s="5">
        <f t="shared" si="6"/>
        <v>837.21049999999991</v>
      </c>
      <c r="M12" s="6" t="str">
        <f t="shared" si="3"/>
        <v>YES</v>
      </c>
      <c r="N12" s="6" t="str">
        <f t="shared" si="4"/>
        <v>YES</v>
      </c>
      <c r="O12" s="6" t="str">
        <f t="shared" si="5"/>
        <v>NO</v>
      </c>
      <c r="P12" s="11"/>
      <c r="Q12" s="11"/>
      <c r="T12" s="13"/>
      <c r="V12" s="5"/>
      <c r="W12" s="5"/>
      <c r="X12" s="13"/>
      <c r="Z12" s="13"/>
      <c r="AA12" s="5"/>
    </row>
    <row r="13" spans="1:27">
      <c r="A13" s="10">
        <v>41179</v>
      </c>
      <c r="B13" s="3">
        <v>845</v>
      </c>
      <c r="C13" s="3">
        <v>848</v>
      </c>
      <c r="D13" s="3">
        <v>824</v>
      </c>
      <c r="E13" s="3">
        <v>830</v>
      </c>
      <c r="G13" s="5">
        <f t="shared" si="0"/>
        <v>837.18</v>
      </c>
      <c r="H13" s="5">
        <f t="shared" si="1"/>
        <v>836.62</v>
      </c>
      <c r="J13" s="12" t="str">
        <f t="shared" si="2"/>
        <v>BUY</v>
      </c>
      <c r="L13" s="5">
        <f t="shared" si="6"/>
        <v>836.298</v>
      </c>
      <c r="M13" s="6" t="str">
        <f t="shared" si="3"/>
        <v>YES</v>
      </c>
      <c r="N13" s="6" t="str">
        <f t="shared" si="4"/>
        <v>YES</v>
      </c>
      <c r="O13" s="6" t="str">
        <f t="shared" si="5"/>
        <v>NO</v>
      </c>
      <c r="P13" s="11"/>
      <c r="Q13" s="11"/>
      <c r="T13" s="13"/>
      <c r="V13" s="5"/>
      <c r="W13" s="5"/>
      <c r="X13" s="13"/>
      <c r="Z13" s="13"/>
      <c r="AA13" s="5"/>
    </row>
    <row r="14" spans="1:27">
      <c r="A14" s="10">
        <v>41180</v>
      </c>
      <c r="B14" s="3">
        <v>837</v>
      </c>
      <c r="C14" s="3">
        <v>848</v>
      </c>
      <c r="D14" s="3">
        <v>834</v>
      </c>
      <c r="E14" s="3">
        <v>837</v>
      </c>
      <c r="G14" s="5">
        <f t="shared" si="0"/>
        <v>837.12</v>
      </c>
      <c r="H14" s="5">
        <f t="shared" si="1"/>
        <v>836.7</v>
      </c>
      <c r="J14" s="12" t="str">
        <f t="shared" si="2"/>
        <v>BUY</v>
      </c>
      <c r="L14" s="5">
        <f t="shared" si="6"/>
        <v>836.4585000000003</v>
      </c>
      <c r="M14" s="6" t="str">
        <f t="shared" si="3"/>
        <v>YES</v>
      </c>
      <c r="N14" s="6" t="str">
        <f t="shared" si="4"/>
        <v>YES</v>
      </c>
      <c r="O14" s="6" t="str">
        <f t="shared" si="5"/>
        <v>NO</v>
      </c>
      <c r="P14" s="11"/>
      <c r="Q14" s="11"/>
      <c r="T14" s="13"/>
      <c r="V14" s="5"/>
      <c r="W14" s="5"/>
      <c r="X14" s="13"/>
      <c r="Z14" s="13"/>
      <c r="AA14" s="5"/>
    </row>
    <row r="15" spans="1:27">
      <c r="A15" s="10">
        <v>41183</v>
      </c>
      <c r="B15" s="3">
        <v>840</v>
      </c>
      <c r="C15" s="3">
        <v>842</v>
      </c>
      <c r="D15" s="3">
        <v>829</v>
      </c>
      <c r="E15" s="3">
        <v>834</v>
      </c>
      <c r="G15" s="5">
        <f t="shared" si="0"/>
        <v>836.08</v>
      </c>
      <c r="H15" s="5">
        <f t="shared" si="1"/>
        <v>836.1</v>
      </c>
      <c r="J15" s="12" t="str">
        <f t="shared" si="2"/>
        <v>SELL</v>
      </c>
      <c r="L15" s="5">
        <f t="shared" si="6"/>
        <v>836.11150000000021</v>
      </c>
      <c r="M15" s="6" t="str">
        <f t="shared" si="3"/>
        <v>YES</v>
      </c>
      <c r="N15" s="6" t="str">
        <f t="shared" si="4"/>
        <v>NO</v>
      </c>
      <c r="O15" s="6" t="str">
        <f t="shared" si="5"/>
        <v>NO</v>
      </c>
      <c r="P15" s="11"/>
      <c r="Q15" s="11"/>
      <c r="T15" s="13"/>
      <c r="V15" s="5"/>
      <c r="W15" s="5"/>
      <c r="X15" s="13"/>
      <c r="Z15" s="13"/>
      <c r="AA15" s="5"/>
    </row>
    <row r="16" spans="1:27">
      <c r="A16" s="10">
        <v>41177</v>
      </c>
      <c r="G16" s="5">
        <f t="shared" si="0"/>
        <v>557.39</v>
      </c>
      <c r="H16" s="5">
        <f t="shared" si="1"/>
        <v>650.29999999999995</v>
      </c>
      <c r="J16" s="12" t="str">
        <f t="shared" si="2"/>
        <v>SELL</v>
      </c>
      <c r="L16" s="5">
        <f t="shared" si="6"/>
        <v>703.72324999999978</v>
      </c>
      <c r="M16" s="6" t="str">
        <f t="shared" si="3"/>
        <v>NO</v>
      </c>
      <c r="N16" s="6" t="str">
        <f t="shared" si="4"/>
        <v>NO</v>
      </c>
      <c r="O16" s="6" t="str">
        <f t="shared" si="5"/>
        <v>NO</v>
      </c>
      <c r="P16" s="11"/>
      <c r="Q16" s="11"/>
      <c r="T16" s="13"/>
      <c r="V16" s="5"/>
      <c r="W16" s="5"/>
      <c r="X16" s="13"/>
      <c r="Z16" s="13"/>
      <c r="AA16" s="5"/>
    </row>
    <row r="17" spans="1:27">
      <c r="A17" s="10">
        <v>38531</v>
      </c>
      <c r="G17" s="5">
        <f t="shared" si="0"/>
        <v>371.59</v>
      </c>
      <c r="H17" s="5">
        <f t="shared" si="1"/>
        <v>505.79</v>
      </c>
      <c r="J17" s="12" t="str">
        <f t="shared" si="2"/>
        <v>SELL</v>
      </c>
      <c r="L17" s="5">
        <f t="shared" si="6"/>
        <v>582.95500000000004</v>
      </c>
      <c r="M17" s="6" t="str">
        <f t="shared" si="3"/>
        <v>NO</v>
      </c>
      <c r="N17" s="6" t="str">
        <f t="shared" si="4"/>
        <v>NO</v>
      </c>
      <c r="O17" s="6" t="str">
        <f t="shared" si="5"/>
        <v>NO</v>
      </c>
      <c r="P17" s="11"/>
      <c r="Q17" s="11"/>
      <c r="T17" s="13"/>
      <c r="V17" s="5"/>
      <c r="W17" s="5"/>
      <c r="X17" s="13"/>
      <c r="Z17" s="13"/>
      <c r="AA17" s="5"/>
    </row>
    <row r="18" spans="1:27">
      <c r="A18" s="10">
        <v>38532</v>
      </c>
      <c r="G18" s="5">
        <f t="shared" si="0"/>
        <v>247.73</v>
      </c>
      <c r="H18" s="5">
        <f t="shared" si="1"/>
        <v>393.39</v>
      </c>
      <c r="J18" s="12" t="str">
        <f t="shared" si="2"/>
        <v>SELL</v>
      </c>
      <c r="L18" s="5">
        <f t="shared" si="6"/>
        <v>477.14449999999999</v>
      </c>
      <c r="M18" s="6" t="str">
        <f t="shared" si="3"/>
        <v>NO</v>
      </c>
      <c r="N18" s="6" t="str">
        <f t="shared" si="4"/>
        <v>NO</v>
      </c>
      <c r="O18" s="6" t="str">
        <f t="shared" si="5"/>
        <v>NO</v>
      </c>
      <c r="P18" s="11"/>
      <c r="Q18" s="11"/>
      <c r="T18" s="13"/>
      <c r="V18" s="5"/>
      <c r="W18" s="5"/>
      <c r="X18" s="13"/>
      <c r="Z18" s="13"/>
      <c r="AA18" s="5"/>
    </row>
    <row r="19" spans="1:27">
      <c r="A19" s="10">
        <v>38533</v>
      </c>
      <c r="G19" s="5">
        <f t="shared" si="0"/>
        <v>165.15</v>
      </c>
      <c r="H19" s="5">
        <f t="shared" si="1"/>
        <v>305.97000000000003</v>
      </c>
      <c r="J19" s="12" t="str">
        <f t="shared" si="2"/>
        <v>SELL</v>
      </c>
      <c r="L19" s="5">
        <f t="shared" si="6"/>
        <v>386.94150000000002</v>
      </c>
      <c r="M19" s="6" t="str">
        <f t="shared" si="3"/>
        <v>NO</v>
      </c>
      <c r="N19" s="6" t="str">
        <f t="shared" si="4"/>
        <v>NO</v>
      </c>
      <c r="O19" s="6" t="str">
        <f t="shared" si="5"/>
        <v>NO</v>
      </c>
      <c r="P19" s="11"/>
      <c r="Q19" s="11"/>
      <c r="T19" s="13"/>
      <c r="V19" s="5"/>
      <c r="W19" s="5"/>
      <c r="X19" s="13"/>
      <c r="Z19" s="13"/>
      <c r="AA19" s="5"/>
    </row>
    <row r="20" spans="1:27">
      <c r="A20" s="10">
        <v>38534</v>
      </c>
      <c r="G20" s="5">
        <f t="shared" si="0"/>
        <v>110.1</v>
      </c>
      <c r="H20" s="5">
        <f t="shared" si="1"/>
        <v>237.98</v>
      </c>
      <c r="J20" s="12" t="str">
        <f t="shared" si="2"/>
        <v>SELL</v>
      </c>
      <c r="L20" s="5">
        <f t="shared" si="6"/>
        <v>311.51100000000002</v>
      </c>
      <c r="M20" s="6" t="str">
        <f t="shared" si="3"/>
        <v>NO</v>
      </c>
      <c r="N20" s="6" t="str">
        <f t="shared" si="4"/>
        <v>NO</v>
      </c>
      <c r="O20" s="6" t="str">
        <f t="shared" si="5"/>
        <v>NO</v>
      </c>
      <c r="P20" s="11"/>
      <c r="Q20" s="11"/>
      <c r="T20" s="13"/>
      <c r="V20" s="5"/>
      <c r="W20" s="5"/>
      <c r="X20" s="13"/>
      <c r="Z20" s="13"/>
      <c r="AA20" s="5"/>
    </row>
    <row r="21" spans="1:27">
      <c r="A21" s="10">
        <v>38537</v>
      </c>
      <c r="G21" s="5">
        <f t="shared" si="0"/>
        <v>73.400000000000006</v>
      </c>
      <c r="H21" s="5">
        <f t="shared" si="1"/>
        <v>185.1</v>
      </c>
      <c r="J21" s="12" t="str">
        <f t="shared" si="2"/>
        <v>SELL</v>
      </c>
      <c r="L21" s="5">
        <f t="shared" si="6"/>
        <v>249.32749999999996</v>
      </c>
      <c r="M21" s="6" t="str">
        <f t="shared" si="3"/>
        <v>NO</v>
      </c>
      <c r="N21" s="6" t="str">
        <f t="shared" si="4"/>
        <v>NO</v>
      </c>
      <c r="O21" s="6" t="str">
        <f t="shared" si="5"/>
        <v>NO</v>
      </c>
      <c r="P21" s="11"/>
      <c r="Q21" s="11"/>
      <c r="T21" s="13"/>
      <c r="V21" s="5"/>
      <c r="W21" s="5"/>
      <c r="X21" s="13"/>
      <c r="Z21" s="13"/>
      <c r="AA21" s="5"/>
    </row>
    <row r="22" spans="1:27">
      <c r="A22" s="10">
        <v>38538</v>
      </c>
      <c r="G22" s="5">
        <f t="shared" si="0"/>
        <v>48.93</v>
      </c>
      <c r="H22" s="5">
        <f t="shared" si="1"/>
        <v>143.97</v>
      </c>
      <c r="J22" s="12" t="str">
        <f t="shared" si="2"/>
        <v>SELL</v>
      </c>
      <c r="L22" s="5">
        <f t="shared" si="6"/>
        <v>198.61799999999999</v>
      </c>
      <c r="M22" s="6" t="str">
        <f t="shared" si="3"/>
        <v>NO</v>
      </c>
      <c r="N22" s="6" t="str">
        <f t="shared" si="4"/>
        <v>NO</v>
      </c>
      <c r="O22" s="6" t="str">
        <f t="shared" si="5"/>
        <v>NO</v>
      </c>
      <c r="P22" s="11"/>
      <c r="Q22" s="11"/>
      <c r="T22" s="13"/>
      <c r="V22" s="5"/>
      <c r="W22" s="5"/>
      <c r="X22" s="13"/>
      <c r="Z22" s="13"/>
      <c r="AA22" s="5"/>
    </row>
    <row r="23" spans="1:27">
      <c r="A23" s="10">
        <v>38539</v>
      </c>
      <c r="G23" s="5">
        <f t="shared" si="0"/>
        <v>32.619999999999997</v>
      </c>
      <c r="H23" s="5">
        <f t="shared" si="1"/>
        <v>111.98</v>
      </c>
      <c r="J23" s="12" t="str">
        <f t="shared" si="2"/>
        <v>SELL</v>
      </c>
      <c r="L23" s="5">
        <f t="shared" si="6"/>
        <v>157.61200000000002</v>
      </c>
      <c r="M23" s="6" t="str">
        <f t="shared" si="3"/>
        <v>NO</v>
      </c>
      <c r="N23" s="6" t="str">
        <f t="shared" si="4"/>
        <v>NO</v>
      </c>
      <c r="O23" s="6" t="str">
        <f t="shared" si="5"/>
        <v>NO</v>
      </c>
      <c r="P23" s="11"/>
      <c r="Q23" s="11"/>
      <c r="T23" s="13"/>
      <c r="V23" s="5"/>
      <c r="W23" s="5"/>
      <c r="X23" s="13"/>
      <c r="Z23" s="13"/>
      <c r="AA23" s="5"/>
    </row>
    <row r="24" spans="1:27">
      <c r="A24" s="10">
        <v>38540</v>
      </c>
      <c r="G24" s="5">
        <f t="shared" si="0"/>
        <v>21.75</v>
      </c>
      <c r="H24" s="5">
        <f t="shared" si="1"/>
        <v>87.1</v>
      </c>
      <c r="J24" s="12" t="str">
        <f t="shared" si="2"/>
        <v>SELL</v>
      </c>
      <c r="L24" s="5">
        <f t="shared" si="6"/>
        <v>124.67624999999998</v>
      </c>
      <c r="M24" s="6" t="str">
        <f t="shared" si="3"/>
        <v>NO</v>
      </c>
      <c r="N24" s="6" t="str">
        <f t="shared" si="4"/>
        <v>NO</v>
      </c>
      <c r="O24" s="6" t="str">
        <f t="shared" si="5"/>
        <v>NO</v>
      </c>
      <c r="P24" s="11"/>
      <c r="Q24" s="11"/>
      <c r="T24" s="13">
        <f>ROUND(IF(N24="YES",IF(J24="SELL",IF(O24="YES",Q24-P24,Q24-L23),IF(O24="YES",P24-Q24,L23-Q24)),0),2)</f>
        <v>0</v>
      </c>
      <c r="V24" s="5">
        <f>IF(J23=J24,0,L23)</f>
        <v>0</v>
      </c>
      <c r="W24" s="5">
        <f t="shared" ref="W24:W87" si="7">IF(V25="",E24,V25)</f>
        <v>0</v>
      </c>
      <c r="X24" s="13">
        <f t="shared" ref="X24:X87" si="8">IF(J24="BUY",W24-V24,V24-W24)</f>
        <v>0</v>
      </c>
      <c r="Z24" s="13">
        <f>Z1+(T24*50*2)+(X24*50)</f>
        <v>50000</v>
      </c>
      <c r="AA24" s="5"/>
    </row>
    <row r="25" spans="1:27">
      <c r="A25" s="10">
        <v>38541</v>
      </c>
      <c r="G25" s="5">
        <f t="shared" si="0"/>
        <v>14.5</v>
      </c>
      <c r="H25" s="5">
        <f t="shared" si="1"/>
        <v>67.739999999999995</v>
      </c>
      <c r="J25" s="12" t="str">
        <f t="shared" si="2"/>
        <v>SELL</v>
      </c>
      <c r="L25" s="5">
        <f t="shared" si="6"/>
        <v>98.352999999999994</v>
      </c>
      <c r="M25" s="6" t="str">
        <f t="shared" si="3"/>
        <v>NO</v>
      </c>
      <c r="N25" s="6" t="str">
        <f t="shared" si="4"/>
        <v>NO</v>
      </c>
      <c r="O25" s="6" t="str">
        <f t="shared" si="5"/>
        <v>NO</v>
      </c>
      <c r="P25" s="11"/>
      <c r="Q25" s="11"/>
      <c r="T25" s="13">
        <f t="shared" ref="T25:T88" si="9">ROUND(IF(N25="YES",IF(J25="SELL",IF(O25="YES",Q25-P25,Q25-L24),IF(O25="YES",P25-Q25,L24-Q25)),0),2)</f>
        <v>0</v>
      </c>
      <c r="V25" s="5">
        <f t="shared" ref="V25:V88" si="10">IF(J25=J24,V24,IF(O25="YES",P25,L24))</f>
        <v>0</v>
      </c>
      <c r="W25" s="5">
        <f t="shared" si="7"/>
        <v>0</v>
      </c>
      <c r="X25" s="13">
        <f t="shared" si="8"/>
        <v>0</v>
      </c>
      <c r="Z25" s="13">
        <f t="shared" ref="Z25:Z88" si="11">Z24+(T25*50*2)+(X25*50)</f>
        <v>50000</v>
      </c>
      <c r="AA25" s="5"/>
    </row>
    <row r="26" spans="1:27">
      <c r="A26" s="10">
        <v>38544</v>
      </c>
      <c r="G26" s="5">
        <f t="shared" si="0"/>
        <v>9.67</v>
      </c>
      <c r="H26" s="5">
        <f t="shared" si="1"/>
        <v>52.69</v>
      </c>
      <c r="J26" s="12" t="str">
        <f t="shared" si="2"/>
        <v>SELL</v>
      </c>
      <c r="L26" s="5">
        <f t="shared" si="6"/>
        <v>77.426500000000004</v>
      </c>
      <c r="M26" s="6" t="str">
        <f t="shared" si="3"/>
        <v>NO</v>
      </c>
      <c r="N26" s="6" t="str">
        <f t="shared" si="4"/>
        <v>NO</v>
      </c>
      <c r="O26" s="6" t="str">
        <f t="shared" si="5"/>
        <v>NO</v>
      </c>
      <c r="P26" s="11"/>
      <c r="Q26" s="11"/>
      <c r="T26" s="13">
        <f t="shared" si="9"/>
        <v>0</v>
      </c>
      <c r="V26" s="5">
        <f t="shared" si="10"/>
        <v>0</v>
      </c>
      <c r="W26" s="5">
        <f t="shared" si="7"/>
        <v>0</v>
      </c>
      <c r="X26" s="13">
        <f t="shared" si="8"/>
        <v>0</v>
      </c>
      <c r="Z26" s="13">
        <f t="shared" si="11"/>
        <v>50000</v>
      </c>
      <c r="AA26" s="5"/>
    </row>
    <row r="27" spans="1:27">
      <c r="A27" s="10">
        <v>38545</v>
      </c>
      <c r="G27" s="5">
        <f t="shared" si="0"/>
        <v>6.45</v>
      </c>
      <c r="H27" s="5">
        <f t="shared" si="1"/>
        <v>40.98</v>
      </c>
      <c r="J27" s="12" t="str">
        <f t="shared" si="2"/>
        <v>SELL</v>
      </c>
      <c r="L27" s="5">
        <f t="shared" si="6"/>
        <v>60.83475</v>
      </c>
      <c r="M27" s="6" t="str">
        <f t="shared" si="3"/>
        <v>NO</v>
      </c>
      <c r="N27" s="6" t="str">
        <f t="shared" si="4"/>
        <v>NO</v>
      </c>
      <c r="O27" s="6" t="str">
        <f t="shared" si="5"/>
        <v>NO</v>
      </c>
      <c r="P27" s="11"/>
      <c r="Q27" s="11"/>
      <c r="T27" s="13">
        <f t="shared" si="9"/>
        <v>0</v>
      </c>
      <c r="V27" s="5">
        <f t="shared" si="10"/>
        <v>0</v>
      </c>
      <c r="W27" s="5">
        <f t="shared" si="7"/>
        <v>0</v>
      </c>
      <c r="X27" s="13">
        <f t="shared" si="8"/>
        <v>0</v>
      </c>
      <c r="Z27" s="13">
        <f t="shared" si="11"/>
        <v>50000</v>
      </c>
      <c r="AA27" s="5"/>
    </row>
    <row r="28" spans="1:27">
      <c r="A28" s="10">
        <v>38546</v>
      </c>
      <c r="G28" s="5">
        <f t="shared" si="0"/>
        <v>4.3</v>
      </c>
      <c r="H28" s="5">
        <f t="shared" si="1"/>
        <v>31.87</v>
      </c>
      <c r="J28" s="12" t="str">
        <f t="shared" si="2"/>
        <v>SELL</v>
      </c>
      <c r="L28" s="5">
        <f t="shared" si="6"/>
        <v>47.722750000000005</v>
      </c>
      <c r="M28" s="6" t="str">
        <f t="shared" si="3"/>
        <v>NO</v>
      </c>
      <c r="N28" s="6" t="str">
        <f t="shared" si="4"/>
        <v>NO</v>
      </c>
      <c r="O28" s="6" t="str">
        <f t="shared" si="5"/>
        <v>NO</v>
      </c>
      <c r="P28" s="11"/>
      <c r="Q28" s="11"/>
      <c r="T28" s="13">
        <f t="shared" si="9"/>
        <v>0</v>
      </c>
      <c r="V28" s="5">
        <f t="shared" si="10"/>
        <v>0</v>
      </c>
      <c r="W28" s="5">
        <f t="shared" si="7"/>
        <v>0</v>
      </c>
      <c r="X28" s="13">
        <f t="shared" si="8"/>
        <v>0</v>
      </c>
      <c r="Z28" s="13">
        <f t="shared" si="11"/>
        <v>50000</v>
      </c>
      <c r="AA28" s="5"/>
    </row>
    <row r="29" spans="1:27">
      <c r="A29" s="10">
        <v>38547</v>
      </c>
      <c r="G29" s="5">
        <f t="shared" si="0"/>
        <v>2.87</v>
      </c>
      <c r="H29" s="5">
        <f t="shared" si="1"/>
        <v>24.79</v>
      </c>
      <c r="J29" s="12" t="str">
        <f t="shared" si="2"/>
        <v>SELL</v>
      </c>
      <c r="L29" s="5">
        <f t="shared" si="6"/>
        <v>37.393999999999998</v>
      </c>
      <c r="M29" s="6" t="str">
        <f t="shared" si="3"/>
        <v>NO</v>
      </c>
      <c r="N29" s="6" t="str">
        <f t="shared" si="4"/>
        <v>NO</v>
      </c>
      <c r="O29" s="6" t="str">
        <f t="shared" si="5"/>
        <v>NO</v>
      </c>
      <c r="P29" s="11"/>
      <c r="Q29" s="11"/>
      <c r="T29" s="13">
        <f t="shared" si="9"/>
        <v>0</v>
      </c>
      <c r="V29" s="5">
        <f t="shared" si="10"/>
        <v>0</v>
      </c>
      <c r="W29" s="5">
        <f t="shared" si="7"/>
        <v>0</v>
      </c>
      <c r="X29" s="13">
        <f t="shared" si="8"/>
        <v>0</v>
      </c>
      <c r="Z29" s="13">
        <f t="shared" si="11"/>
        <v>50000</v>
      </c>
      <c r="AA29" s="5"/>
    </row>
    <row r="30" spans="1:27">
      <c r="A30" s="10">
        <v>38548</v>
      </c>
      <c r="G30" s="5">
        <f t="shared" si="0"/>
        <v>1.91</v>
      </c>
      <c r="H30" s="5">
        <f t="shared" si="1"/>
        <v>19.28</v>
      </c>
      <c r="J30" s="12" t="str">
        <f t="shared" si="2"/>
        <v>SELL</v>
      </c>
      <c r="L30" s="5">
        <f t="shared" si="6"/>
        <v>29.267749999999999</v>
      </c>
      <c r="M30" s="6" t="str">
        <f t="shared" si="3"/>
        <v>NO</v>
      </c>
      <c r="N30" s="6" t="str">
        <f t="shared" si="4"/>
        <v>NO</v>
      </c>
      <c r="O30" s="6" t="str">
        <f t="shared" si="5"/>
        <v>NO</v>
      </c>
      <c r="P30" s="11"/>
      <c r="Q30" s="11"/>
      <c r="T30" s="13">
        <f t="shared" si="9"/>
        <v>0</v>
      </c>
      <c r="V30" s="5">
        <f t="shared" si="10"/>
        <v>0</v>
      </c>
      <c r="W30" s="5">
        <f t="shared" si="7"/>
        <v>0</v>
      </c>
      <c r="X30" s="13">
        <f t="shared" si="8"/>
        <v>0</v>
      </c>
      <c r="Z30" s="13">
        <f t="shared" si="11"/>
        <v>50000</v>
      </c>
      <c r="AA30" s="5"/>
    </row>
    <row r="31" spans="1:27">
      <c r="A31" s="10">
        <v>38551</v>
      </c>
      <c r="C31" s="14"/>
      <c r="G31" s="5">
        <f t="shared" si="0"/>
        <v>1.27</v>
      </c>
      <c r="H31" s="5">
        <f t="shared" si="1"/>
        <v>15</v>
      </c>
      <c r="J31" s="12" t="str">
        <f t="shared" si="2"/>
        <v>SELL</v>
      </c>
      <c r="L31" s="5">
        <f t="shared" si="6"/>
        <v>22.894749999999998</v>
      </c>
      <c r="M31" s="6" t="str">
        <f t="shared" si="3"/>
        <v>NO</v>
      </c>
      <c r="N31" s="6" t="str">
        <f t="shared" si="4"/>
        <v>NO</v>
      </c>
      <c r="O31" s="6" t="str">
        <f t="shared" si="5"/>
        <v>NO</v>
      </c>
      <c r="P31" s="11"/>
      <c r="Q31" s="11"/>
      <c r="T31" s="13">
        <f t="shared" si="9"/>
        <v>0</v>
      </c>
      <c r="V31" s="5">
        <f t="shared" si="10"/>
        <v>0</v>
      </c>
      <c r="W31" s="5">
        <f t="shared" si="7"/>
        <v>0</v>
      </c>
      <c r="X31" s="13">
        <f t="shared" si="8"/>
        <v>0</v>
      </c>
      <c r="Z31" s="13">
        <f t="shared" si="11"/>
        <v>50000</v>
      </c>
      <c r="AA31" s="5"/>
    </row>
    <row r="32" spans="1:27">
      <c r="A32" s="10">
        <v>38552</v>
      </c>
      <c r="G32" s="5">
        <f t="shared" si="0"/>
        <v>0.85</v>
      </c>
      <c r="H32" s="5">
        <f t="shared" si="1"/>
        <v>11.67</v>
      </c>
      <c r="J32" s="12" t="str">
        <f t="shared" si="2"/>
        <v>SELL</v>
      </c>
      <c r="L32" s="5">
        <f t="shared" si="6"/>
        <v>17.891500000000001</v>
      </c>
      <c r="M32" s="6" t="str">
        <f t="shared" si="3"/>
        <v>NO</v>
      </c>
      <c r="N32" s="6" t="str">
        <f t="shared" si="4"/>
        <v>NO</v>
      </c>
      <c r="O32" s="6" t="str">
        <f t="shared" si="5"/>
        <v>NO</v>
      </c>
      <c r="P32" s="11"/>
      <c r="Q32" s="11"/>
      <c r="T32" s="13">
        <f t="shared" si="9"/>
        <v>0</v>
      </c>
      <c r="V32" s="5">
        <f t="shared" si="10"/>
        <v>0</v>
      </c>
      <c r="W32" s="5">
        <f t="shared" si="7"/>
        <v>0</v>
      </c>
      <c r="X32" s="13">
        <f t="shared" si="8"/>
        <v>0</v>
      </c>
      <c r="Z32" s="13">
        <f t="shared" si="11"/>
        <v>50000</v>
      </c>
      <c r="AA32" s="5"/>
    </row>
    <row r="33" spans="1:27">
      <c r="A33" s="10">
        <v>38553</v>
      </c>
      <c r="G33" s="5">
        <f t="shared" si="0"/>
        <v>0.56999999999999995</v>
      </c>
      <c r="H33" s="5">
        <f t="shared" si="1"/>
        <v>9.08</v>
      </c>
      <c r="J33" s="12" t="str">
        <f t="shared" si="2"/>
        <v>SELL</v>
      </c>
      <c r="L33" s="5">
        <f t="shared" si="6"/>
        <v>13.973249999999998</v>
      </c>
      <c r="M33" s="6" t="str">
        <f t="shared" si="3"/>
        <v>NO</v>
      </c>
      <c r="N33" s="6" t="str">
        <f t="shared" si="4"/>
        <v>NO</v>
      </c>
      <c r="O33" s="6" t="str">
        <f t="shared" si="5"/>
        <v>NO</v>
      </c>
      <c r="P33" s="11"/>
      <c r="Q33" s="11"/>
      <c r="T33" s="13">
        <f t="shared" si="9"/>
        <v>0</v>
      </c>
      <c r="V33" s="5">
        <f t="shared" si="10"/>
        <v>0</v>
      </c>
      <c r="W33" s="5">
        <f t="shared" si="7"/>
        <v>0</v>
      </c>
      <c r="X33" s="13">
        <f t="shared" si="8"/>
        <v>0</v>
      </c>
      <c r="Z33" s="13">
        <f t="shared" si="11"/>
        <v>50000</v>
      </c>
      <c r="AA33" s="5"/>
    </row>
    <row r="34" spans="1:27">
      <c r="A34" s="10">
        <v>38554</v>
      </c>
      <c r="G34" s="5">
        <f t="shared" si="0"/>
        <v>0.38</v>
      </c>
      <c r="H34" s="5">
        <f t="shared" si="1"/>
        <v>7.06</v>
      </c>
      <c r="J34" s="12" t="str">
        <f t="shared" si="2"/>
        <v>SELL</v>
      </c>
      <c r="L34" s="5">
        <f t="shared" si="6"/>
        <v>10.901</v>
      </c>
      <c r="M34" s="6" t="str">
        <f t="shared" si="3"/>
        <v>NO</v>
      </c>
      <c r="N34" s="6" t="str">
        <f t="shared" si="4"/>
        <v>NO</v>
      </c>
      <c r="O34" s="6" t="str">
        <f t="shared" si="5"/>
        <v>NO</v>
      </c>
      <c r="P34" s="11"/>
      <c r="Q34" s="11"/>
      <c r="T34" s="13">
        <f t="shared" si="9"/>
        <v>0</v>
      </c>
      <c r="V34" s="5">
        <f t="shared" si="10"/>
        <v>0</v>
      </c>
      <c r="W34" s="5">
        <f t="shared" si="7"/>
        <v>0</v>
      </c>
      <c r="X34" s="13">
        <f t="shared" si="8"/>
        <v>0</v>
      </c>
      <c r="Z34" s="13">
        <f t="shared" si="11"/>
        <v>50000</v>
      </c>
      <c r="AA34" s="5"/>
    </row>
    <row r="35" spans="1:27">
      <c r="A35" s="10">
        <v>38555</v>
      </c>
      <c r="G35" s="5">
        <f t="shared" si="0"/>
        <v>0.25</v>
      </c>
      <c r="H35" s="5">
        <f t="shared" si="1"/>
        <v>5.49</v>
      </c>
      <c r="J35" s="12" t="str">
        <f t="shared" si="2"/>
        <v>SELL</v>
      </c>
      <c r="L35" s="5">
        <f t="shared" si="6"/>
        <v>8.5030000000000001</v>
      </c>
      <c r="M35" s="6" t="str">
        <f t="shared" si="3"/>
        <v>NO</v>
      </c>
      <c r="N35" s="6" t="str">
        <f t="shared" si="4"/>
        <v>NO</v>
      </c>
      <c r="O35" s="6" t="str">
        <f t="shared" si="5"/>
        <v>NO</v>
      </c>
      <c r="P35" s="11"/>
      <c r="Q35" s="11"/>
      <c r="T35" s="13">
        <f t="shared" si="9"/>
        <v>0</v>
      </c>
      <c r="V35" s="5">
        <f t="shared" si="10"/>
        <v>0</v>
      </c>
      <c r="W35" s="5">
        <f t="shared" si="7"/>
        <v>0</v>
      </c>
      <c r="X35" s="13">
        <f t="shared" si="8"/>
        <v>0</v>
      </c>
      <c r="Z35" s="13">
        <f t="shared" si="11"/>
        <v>50000</v>
      </c>
      <c r="AA35" s="5"/>
    </row>
    <row r="36" spans="1:27">
      <c r="A36" s="10">
        <v>38558</v>
      </c>
      <c r="G36" s="5">
        <f t="shared" si="0"/>
        <v>0.17</v>
      </c>
      <c r="H36" s="5">
        <f t="shared" si="1"/>
        <v>4.2699999999999996</v>
      </c>
      <c r="J36" s="12" t="str">
        <f t="shared" si="2"/>
        <v>SELL</v>
      </c>
      <c r="L36" s="5">
        <f t="shared" si="6"/>
        <v>6.6274999999999995</v>
      </c>
      <c r="M36" s="6" t="str">
        <f t="shared" si="3"/>
        <v>NO</v>
      </c>
      <c r="N36" s="6" t="str">
        <f t="shared" si="4"/>
        <v>NO</v>
      </c>
      <c r="O36" s="6" t="str">
        <f t="shared" si="5"/>
        <v>NO</v>
      </c>
      <c r="P36" s="11"/>
      <c r="Q36" s="11"/>
      <c r="T36" s="13">
        <f t="shared" si="9"/>
        <v>0</v>
      </c>
      <c r="V36" s="5">
        <f t="shared" si="10"/>
        <v>0</v>
      </c>
      <c r="W36" s="5">
        <f t="shared" si="7"/>
        <v>0</v>
      </c>
      <c r="X36" s="13">
        <f t="shared" si="8"/>
        <v>0</v>
      </c>
      <c r="Z36" s="13">
        <f t="shared" si="11"/>
        <v>50000</v>
      </c>
      <c r="AA36" s="5"/>
    </row>
    <row r="37" spans="1:27">
      <c r="A37" s="10">
        <v>38559</v>
      </c>
      <c r="G37" s="5">
        <f t="shared" si="0"/>
        <v>0.11</v>
      </c>
      <c r="H37" s="5">
        <f t="shared" si="1"/>
        <v>3.32</v>
      </c>
      <c r="J37" s="12" t="str">
        <f t="shared" si="2"/>
        <v>SELL</v>
      </c>
      <c r="L37" s="5">
        <f t="shared" si="6"/>
        <v>5.1657500000000001</v>
      </c>
      <c r="M37" s="6" t="str">
        <f t="shared" si="3"/>
        <v>NO</v>
      </c>
      <c r="N37" s="6" t="str">
        <f t="shared" si="4"/>
        <v>NO</v>
      </c>
      <c r="O37" s="6" t="str">
        <f t="shared" si="5"/>
        <v>NO</v>
      </c>
      <c r="P37" s="11"/>
      <c r="Q37" s="11"/>
      <c r="T37" s="13">
        <f t="shared" si="9"/>
        <v>0</v>
      </c>
      <c r="V37" s="5">
        <f t="shared" si="10"/>
        <v>0</v>
      </c>
      <c r="W37" s="5">
        <f t="shared" si="7"/>
        <v>0</v>
      </c>
      <c r="X37" s="13">
        <f t="shared" si="8"/>
        <v>0</v>
      </c>
      <c r="Z37" s="13">
        <f t="shared" si="11"/>
        <v>50000</v>
      </c>
      <c r="AA37" s="5"/>
    </row>
    <row r="38" spans="1:27">
      <c r="A38" s="10">
        <v>38560</v>
      </c>
      <c r="G38" s="5">
        <f t="shared" si="0"/>
        <v>7.0000000000000007E-2</v>
      </c>
      <c r="H38" s="5">
        <f t="shared" si="1"/>
        <v>2.58</v>
      </c>
      <c r="J38" s="12" t="str">
        <f t="shared" si="2"/>
        <v>SELL</v>
      </c>
      <c r="L38" s="5">
        <f t="shared" si="6"/>
        <v>4.0232499999999991</v>
      </c>
      <c r="M38" s="6" t="str">
        <f t="shared" si="3"/>
        <v>NO</v>
      </c>
      <c r="N38" s="6" t="str">
        <f t="shared" si="4"/>
        <v>NO</v>
      </c>
      <c r="O38" s="6" t="str">
        <f t="shared" si="5"/>
        <v>NO</v>
      </c>
      <c r="P38" s="11"/>
      <c r="Q38" s="11"/>
      <c r="T38" s="13">
        <f t="shared" si="9"/>
        <v>0</v>
      </c>
      <c r="V38" s="5">
        <f t="shared" si="10"/>
        <v>0</v>
      </c>
      <c r="W38" s="5">
        <f t="shared" si="7"/>
        <v>0</v>
      </c>
      <c r="X38" s="13">
        <f t="shared" si="8"/>
        <v>0</v>
      </c>
      <c r="Z38" s="13">
        <f t="shared" si="11"/>
        <v>50000</v>
      </c>
      <c r="AA38" s="5"/>
    </row>
    <row r="39" spans="1:27">
      <c r="A39" s="10">
        <v>38562</v>
      </c>
      <c r="G39" s="5">
        <f t="shared" si="0"/>
        <v>0.05</v>
      </c>
      <c r="H39" s="5">
        <f t="shared" si="1"/>
        <v>2.0099999999999998</v>
      </c>
      <c r="J39" s="12" t="str">
        <f t="shared" si="2"/>
        <v>SELL</v>
      </c>
      <c r="L39" s="5">
        <f t="shared" si="6"/>
        <v>3.1369999999999996</v>
      </c>
      <c r="M39" s="6" t="str">
        <f t="shared" si="3"/>
        <v>NO</v>
      </c>
      <c r="N39" s="6" t="str">
        <f t="shared" si="4"/>
        <v>NO</v>
      </c>
      <c r="O39" s="6" t="str">
        <f t="shared" si="5"/>
        <v>NO</v>
      </c>
      <c r="P39" s="11"/>
      <c r="Q39" s="11"/>
      <c r="T39" s="13">
        <f t="shared" si="9"/>
        <v>0</v>
      </c>
      <c r="V39" s="5">
        <f t="shared" si="10"/>
        <v>0</v>
      </c>
      <c r="W39" s="5">
        <f t="shared" si="7"/>
        <v>0</v>
      </c>
      <c r="X39" s="13">
        <f t="shared" si="8"/>
        <v>0</v>
      </c>
      <c r="Z39" s="13">
        <f t="shared" si="11"/>
        <v>50000</v>
      </c>
      <c r="AA39" s="5"/>
    </row>
    <row r="40" spans="1:27">
      <c r="A40" s="10">
        <v>38565</v>
      </c>
      <c r="G40" s="5">
        <f t="shared" si="0"/>
        <v>0.03</v>
      </c>
      <c r="H40" s="5">
        <f t="shared" si="1"/>
        <v>1.56</v>
      </c>
      <c r="J40" s="12" t="str">
        <f t="shared" si="2"/>
        <v>SELL</v>
      </c>
      <c r="L40" s="5">
        <f t="shared" si="6"/>
        <v>2.4397500000000001</v>
      </c>
      <c r="M40" s="6" t="str">
        <f t="shared" si="3"/>
        <v>NO</v>
      </c>
      <c r="N40" s="6" t="str">
        <f t="shared" si="4"/>
        <v>NO</v>
      </c>
      <c r="O40" s="6" t="str">
        <f t="shared" si="5"/>
        <v>NO</v>
      </c>
      <c r="P40" s="11"/>
      <c r="Q40" s="11"/>
      <c r="T40" s="13">
        <f t="shared" si="9"/>
        <v>0</v>
      </c>
      <c r="V40" s="5">
        <f t="shared" si="10"/>
        <v>0</v>
      </c>
      <c r="W40" s="5">
        <f t="shared" si="7"/>
        <v>0</v>
      </c>
      <c r="X40" s="13">
        <f t="shared" si="8"/>
        <v>0</v>
      </c>
      <c r="Z40" s="13">
        <f t="shared" si="11"/>
        <v>50000</v>
      </c>
      <c r="AA40" s="5"/>
    </row>
    <row r="41" spans="1:27">
      <c r="A41" s="10">
        <v>38566</v>
      </c>
      <c r="G41" s="5">
        <f t="shared" si="0"/>
        <v>0.02</v>
      </c>
      <c r="H41" s="5">
        <f t="shared" si="1"/>
        <v>1.21</v>
      </c>
      <c r="J41" s="12" t="str">
        <f t="shared" si="2"/>
        <v>SELL</v>
      </c>
      <c r="L41" s="5">
        <f t="shared" si="6"/>
        <v>1.8942500000000002</v>
      </c>
      <c r="M41" s="6" t="str">
        <f t="shared" si="3"/>
        <v>NO</v>
      </c>
      <c r="N41" s="6" t="str">
        <f t="shared" si="4"/>
        <v>NO</v>
      </c>
      <c r="O41" s="6" t="str">
        <f t="shared" si="5"/>
        <v>NO</v>
      </c>
      <c r="P41" s="11"/>
      <c r="Q41" s="11"/>
      <c r="T41" s="13">
        <f t="shared" si="9"/>
        <v>0</v>
      </c>
      <c r="V41" s="5">
        <f t="shared" si="10"/>
        <v>0</v>
      </c>
      <c r="W41" s="5">
        <f t="shared" si="7"/>
        <v>0</v>
      </c>
      <c r="X41" s="13">
        <f t="shared" si="8"/>
        <v>0</v>
      </c>
      <c r="Z41" s="13">
        <f t="shared" si="11"/>
        <v>50000</v>
      </c>
      <c r="AA41" s="5"/>
    </row>
    <row r="42" spans="1:27">
      <c r="A42" s="10">
        <v>38567</v>
      </c>
      <c r="G42" s="5">
        <f t="shared" si="0"/>
        <v>0.01</v>
      </c>
      <c r="H42" s="5">
        <f t="shared" si="1"/>
        <v>0.94</v>
      </c>
      <c r="J42" s="12" t="str">
        <f t="shared" si="2"/>
        <v>SELL</v>
      </c>
      <c r="L42" s="5">
        <f t="shared" si="6"/>
        <v>1.47475</v>
      </c>
      <c r="M42" s="6" t="str">
        <f t="shared" si="3"/>
        <v>NO</v>
      </c>
      <c r="N42" s="6" t="str">
        <f t="shared" si="4"/>
        <v>NO</v>
      </c>
      <c r="O42" s="6" t="str">
        <f t="shared" si="5"/>
        <v>NO</v>
      </c>
      <c r="P42" s="11"/>
      <c r="Q42" s="11"/>
      <c r="T42" s="13">
        <f t="shared" si="9"/>
        <v>0</v>
      </c>
      <c r="V42" s="5">
        <f t="shared" si="10"/>
        <v>0</v>
      </c>
      <c r="W42" s="5">
        <f t="shared" si="7"/>
        <v>0</v>
      </c>
      <c r="X42" s="13">
        <f t="shared" si="8"/>
        <v>0</v>
      </c>
      <c r="Z42" s="13">
        <f t="shared" si="11"/>
        <v>50000</v>
      </c>
      <c r="AA42" s="5"/>
    </row>
    <row r="43" spans="1:27">
      <c r="A43" s="10">
        <v>38568</v>
      </c>
      <c r="G43" s="5">
        <f t="shared" si="0"/>
        <v>0.01</v>
      </c>
      <c r="H43" s="5">
        <f t="shared" si="1"/>
        <v>0.73</v>
      </c>
      <c r="J43" s="12" t="str">
        <f t="shared" si="2"/>
        <v>SELL</v>
      </c>
      <c r="L43" s="5">
        <f t="shared" si="6"/>
        <v>1.1440000000000001</v>
      </c>
      <c r="M43" s="6" t="str">
        <f t="shared" si="3"/>
        <v>NO</v>
      </c>
      <c r="N43" s="6" t="str">
        <f t="shared" si="4"/>
        <v>NO</v>
      </c>
      <c r="O43" s="6" t="str">
        <f t="shared" si="5"/>
        <v>NO</v>
      </c>
      <c r="P43" s="11"/>
      <c r="Q43" s="11"/>
      <c r="T43" s="13">
        <f t="shared" si="9"/>
        <v>0</v>
      </c>
      <c r="V43" s="5">
        <f t="shared" si="10"/>
        <v>0</v>
      </c>
      <c r="W43" s="5">
        <f t="shared" si="7"/>
        <v>0</v>
      </c>
      <c r="X43" s="13">
        <f t="shared" si="8"/>
        <v>0</v>
      </c>
      <c r="Z43" s="13">
        <f t="shared" si="11"/>
        <v>50000</v>
      </c>
      <c r="AA43" s="5"/>
    </row>
    <row r="44" spans="1:27">
      <c r="A44" s="10">
        <v>38569</v>
      </c>
      <c r="G44" s="5">
        <f t="shared" si="0"/>
        <v>0.01</v>
      </c>
      <c r="H44" s="5">
        <f t="shared" si="1"/>
        <v>0.56999999999999995</v>
      </c>
      <c r="J44" s="12" t="str">
        <f t="shared" si="2"/>
        <v>SELL</v>
      </c>
      <c r="L44" s="5">
        <f t="shared" si="6"/>
        <v>0.89200000000000002</v>
      </c>
      <c r="M44" s="6" t="str">
        <f t="shared" si="3"/>
        <v>NO</v>
      </c>
      <c r="N44" s="6" t="str">
        <f t="shared" si="4"/>
        <v>NO</v>
      </c>
      <c r="O44" s="6" t="str">
        <f t="shared" si="5"/>
        <v>NO</v>
      </c>
      <c r="P44" s="11"/>
      <c r="Q44" s="11"/>
      <c r="T44" s="13">
        <f t="shared" si="9"/>
        <v>0</v>
      </c>
      <c r="V44" s="5">
        <f t="shared" si="10"/>
        <v>0</v>
      </c>
      <c r="W44" s="5">
        <f t="shared" si="7"/>
        <v>0</v>
      </c>
      <c r="X44" s="13">
        <f t="shared" si="8"/>
        <v>0</v>
      </c>
      <c r="Z44" s="13">
        <f t="shared" si="11"/>
        <v>50000</v>
      </c>
      <c r="AA44" s="5"/>
    </row>
    <row r="45" spans="1:27">
      <c r="A45" s="10">
        <v>38572</v>
      </c>
      <c r="G45" s="5">
        <f t="shared" si="0"/>
        <v>0.01</v>
      </c>
      <c r="H45" s="5">
        <f t="shared" si="1"/>
        <v>0.44</v>
      </c>
      <c r="J45" s="12" t="str">
        <f t="shared" si="2"/>
        <v>SELL</v>
      </c>
      <c r="L45" s="5">
        <f t="shared" si="6"/>
        <v>0.68724999999999992</v>
      </c>
      <c r="M45" s="6" t="str">
        <f t="shared" si="3"/>
        <v>NO</v>
      </c>
      <c r="N45" s="6" t="str">
        <f t="shared" si="4"/>
        <v>NO</v>
      </c>
      <c r="O45" s="6" t="str">
        <f t="shared" si="5"/>
        <v>NO</v>
      </c>
      <c r="P45" s="11"/>
      <c r="Q45" s="11"/>
      <c r="T45" s="13">
        <f t="shared" si="9"/>
        <v>0</v>
      </c>
      <c r="V45" s="5">
        <f t="shared" si="10"/>
        <v>0</v>
      </c>
      <c r="W45" s="5">
        <f t="shared" si="7"/>
        <v>0</v>
      </c>
      <c r="X45" s="13">
        <f t="shared" si="8"/>
        <v>0</v>
      </c>
      <c r="Z45" s="13">
        <f t="shared" si="11"/>
        <v>50000</v>
      </c>
      <c r="AA45" s="5"/>
    </row>
    <row r="46" spans="1:27">
      <c r="A46" s="10">
        <v>38573</v>
      </c>
      <c r="G46" s="5">
        <f t="shared" si="0"/>
        <v>0.01</v>
      </c>
      <c r="H46" s="5">
        <f t="shared" si="1"/>
        <v>0.34</v>
      </c>
      <c r="J46" s="12" t="str">
        <f t="shared" si="2"/>
        <v>SELL</v>
      </c>
      <c r="L46" s="5">
        <f t="shared" si="6"/>
        <v>0.52975000000000005</v>
      </c>
      <c r="M46" s="6" t="str">
        <f t="shared" si="3"/>
        <v>NO</v>
      </c>
      <c r="N46" s="6" t="str">
        <f t="shared" si="4"/>
        <v>NO</v>
      </c>
      <c r="O46" s="6" t="str">
        <f t="shared" si="5"/>
        <v>NO</v>
      </c>
      <c r="P46" s="11"/>
      <c r="Q46" s="11"/>
      <c r="T46" s="13">
        <f t="shared" si="9"/>
        <v>0</v>
      </c>
      <c r="V46" s="5">
        <f t="shared" si="10"/>
        <v>0</v>
      </c>
      <c r="W46" s="5">
        <f t="shared" si="7"/>
        <v>0</v>
      </c>
      <c r="X46" s="13">
        <f t="shared" si="8"/>
        <v>0</v>
      </c>
      <c r="Z46" s="13">
        <f t="shared" si="11"/>
        <v>50000</v>
      </c>
      <c r="AA46" s="5"/>
    </row>
    <row r="47" spans="1:27">
      <c r="A47" s="10">
        <v>38574</v>
      </c>
      <c r="C47" s="15"/>
      <c r="G47" s="5">
        <f t="shared" si="0"/>
        <v>0.01</v>
      </c>
      <c r="H47" s="5">
        <f t="shared" si="1"/>
        <v>0.26</v>
      </c>
      <c r="J47" s="12" t="str">
        <f t="shared" si="2"/>
        <v>SELL</v>
      </c>
      <c r="L47" s="5">
        <f t="shared" si="6"/>
        <v>0.40374999999999994</v>
      </c>
      <c r="M47" s="6" t="str">
        <f t="shared" si="3"/>
        <v>NO</v>
      </c>
      <c r="N47" s="6" t="str">
        <f t="shared" si="4"/>
        <v>NO</v>
      </c>
      <c r="O47" s="6" t="str">
        <f t="shared" si="5"/>
        <v>NO</v>
      </c>
      <c r="P47" s="11"/>
      <c r="Q47" s="11"/>
      <c r="T47" s="13">
        <f t="shared" si="9"/>
        <v>0</v>
      </c>
      <c r="V47" s="5">
        <f t="shared" si="10"/>
        <v>0</v>
      </c>
      <c r="W47" s="5">
        <f t="shared" si="7"/>
        <v>0</v>
      </c>
      <c r="X47" s="13">
        <f t="shared" si="8"/>
        <v>0</v>
      </c>
      <c r="Z47" s="13">
        <f t="shared" si="11"/>
        <v>50000</v>
      </c>
      <c r="AA47" s="5"/>
    </row>
    <row r="48" spans="1:27">
      <c r="A48" s="10">
        <v>38575</v>
      </c>
      <c r="G48" s="5">
        <f t="shared" si="0"/>
        <v>0.01</v>
      </c>
      <c r="H48" s="5">
        <f t="shared" si="1"/>
        <v>0.2</v>
      </c>
      <c r="J48" s="12" t="str">
        <f t="shared" si="2"/>
        <v>SELL</v>
      </c>
      <c r="L48" s="5">
        <f t="shared" si="6"/>
        <v>0.30925000000000002</v>
      </c>
      <c r="M48" s="6" t="str">
        <f t="shared" si="3"/>
        <v>NO</v>
      </c>
      <c r="N48" s="6" t="str">
        <f t="shared" si="4"/>
        <v>NO</v>
      </c>
      <c r="O48" s="6" t="str">
        <f t="shared" si="5"/>
        <v>NO</v>
      </c>
      <c r="P48" s="11"/>
      <c r="Q48" s="11"/>
      <c r="T48" s="13">
        <f t="shared" si="9"/>
        <v>0</v>
      </c>
      <c r="V48" s="5">
        <f t="shared" si="10"/>
        <v>0</v>
      </c>
      <c r="W48" s="5">
        <f t="shared" si="7"/>
        <v>0</v>
      </c>
      <c r="X48" s="13">
        <f t="shared" si="8"/>
        <v>0</v>
      </c>
      <c r="Z48" s="13">
        <f t="shared" si="11"/>
        <v>50000</v>
      </c>
      <c r="AA48" s="5"/>
    </row>
    <row r="49" spans="1:27">
      <c r="A49" s="10">
        <v>38576</v>
      </c>
      <c r="G49" s="5">
        <f t="shared" si="0"/>
        <v>0.01</v>
      </c>
      <c r="H49" s="5">
        <f t="shared" si="1"/>
        <v>0.16</v>
      </c>
      <c r="J49" s="12" t="str">
        <f t="shared" si="2"/>
        <v>SELL</v>
      </c>
      <c r="L49" s="5">
        <f t="shared" si="6"/>
        <v>0.24625</v>
      </c>
      <c r="M49" s="6" t="str">
        <f t="shared" si="3"/>
        <v>NO</v>
      </c>
      <c r="N49" s="6" t="str">
        <f t="shared" si="4"/>
        <v>NO</v>
      </c>
      <c r="O49" s="6" t="str">
        <f t="shared" si="5"/>
        <v>NO</v>
      </c>
      <c r="P49" s="11"/>
      <c r="Q49" s="11"/>
      <c r="T49" s="13">
        <f t="shared" si="9"/>
        <v>0</v>
      </c>
      <c r="V49" s="5">
        <f t="shared" si="10"/>
        <v>0</v>
      </c>
      <c r="W49" s="5">
        <f t="shared" si="7"/>
        <v>0</v>
      </c>
      <c r="X49" s="13">
        <f t="shared" si="8"/>
        <v>0</v>
      </c>
      <c r="Z49" s="13">
        <f t="shared" si="11"/>
        <v>50000</v>
      </c>
      <c r="AA49" s="5"/>
    </row>
    <row r="50" spans="1:27">
      <c r="A50" s="10">
        <v>38580</v>
      </c>
      <c r="G50" s="5">
        <f t="shared" si="0"/>
        <v>0.01</v>
      </c>
      <c r="H50" s="5">
        <f t="shared" si="1"/>
        <v>0.12</v>
      </c>
      <c r="J50" s="12" t="str">
        <f t="shared" si="2"/>
        <v>SELL</v>
      </c>
      <c r="L50" s="5">
        <f t="shared" si="6"/>
        <v>0.18324999999999997</v>
      </c>
      <c r="M50" s="6" t="str">
        <f t="shared" si="3"/>
        <v>NO</v>
      </c>
      <c r="N50" s="6" t="str">
        <f t="shared" si="4"/>
        <v>NO</v>
      </c>
      <c r="O50" s="6" t="str">
        <f t="shared" si="5"/>
        <v>NO</v>
      </c>
      <c r="P50" s="11"/>
      <c r="Q50" s="11"/>
      <c r="T50" s="13">
        <f t="shared" si="9"/>
        <v>0</v>
      </c>
      <c r="V50" s="5">
        <f t="shared" si="10"/>
        <v>0</v>
      </c>
      <c r="W50" s="5">
        <f t="shared" si="7"/>
        <v>0</v>
      </c>
      <c r="X50" s="13">
        <f t="shared" si="8"/>
        <v>0</v>
      </c>
      <c r="Z50" s="13">
        <f t="shared" si="11"/>
        <v>50000</v>
      </c>
      <c r="AA50" s="5"/>
    </row>
    <row r="51" spans="1:27">
      <c r="A51" s="10">
        <v>38581</v>
      </c>
      <c r="G51" s="5">
        <f t="shared" si="0"/>
        <v>0.01</v>
      </c>
      <c r="H51" s="5">
        <f t="shared" si="1"/>
        <v>0.09</v>
      </c>
      <c r="J51" s="12" t="str">
        <f t="shared" si="2"/>
        <v>SELL</v>
      </c>
      <c r="L51" s="5">
        <f t="shared" si="6"/>
        <v>0.13599999999999998</v>
      </c>
      <c r="M51" s="6" t="str">
        <f t="shared" si="3"/>
        <v>NO</v>
      </c>
      <c r="N51" s="6" t="str">
        <f t="shared" si="4"/>
        <v>NO</v>
      </c>
      <c r="O51" s="6" t="str">
        <f t="shared" si="5"/>
        <v>NO</v>
      </c>
      <c r="P51" s="11"/>
      <c r="Q51" s="11"/>
      <c r="T51" s="13">
        <f t="shared" si="9"/>
        <v>0</v>
      </c>
      <c r="V51" s="5">
        <f t="shared" si="10"/>
        <v>0</v>
      </c>
      <c r="W51" s="5">
        <f t="shared" si="7"/>
        <v>0</v>
      </c>
      <c r="X51" s="13">
        <f t="shared" si="8"/>
        <v>0</v>
      </c>
      <c r="Z51" s="13">
        <f t="shared" si="11"/>
        <v>50000</v>
      </c>
      <c r="AA51" s="5"/>
    </row>
    <row r="52" spans="1:27">
      <c r="A52" s="10">
        <v>38582</v>
      </c>
      <c r="G52" s="5">
        <f t="shared" si="0"/>
        <v>0.01</v>
      </c>
      <c r="H52" s="5">
        <f t="shared" si="1"/>
        <v>7.0000000000000007E-2</v>
      </c>
      <c r="J52" s="12" t="str">
        <f t="shared" si="2"/>
        <v>SELL</v>
      </c>
      <c r="L52" s="5">
        <f t="shared" si="6"/>
        <v>0.1045</v>
      </c>
      <c r="M52" s="6" t="str">
        <f t="shared" si="3"/>
        <v>NO</v>
      </c>
      <c r="N52" s="6" t="str">
        <f t="shared" si="4"/>
        <v>NO</v>
      </c>
      <c r="O52" s="6" t="str">
        <f t="shared" si="5"/>
        <v>NO</v>
      </c>
      <c r="P52" s="11"/>
      <c r="Q52" s="11"/>
      <c r="T52" s="13">
        <f t="shared" si="9"/>
        <v>0</v>
      </c>
      <c r="V52" s="5">
        <f t="shared" si="10"/>
        <v>0</v>
      </c>
      <c r="W52" s="5">
        <f t="shared" si="7"/>
        <v>0</v>
      </c>
      <c r="X52" s="13">
        <f t="shared" si="8"/>
        <v>0</v>
      </c>
      <c r="Z52" s="13">
        <f t="shared" si="11"/>
        <v>50000</v>
      </c>
      <c r="AA52" s="5"/>
    </row>
    <row r="53" spans="1:27">
      <c r="A53" s="10">
        <v>38583</v>
      </c>
      <c r="G53" s="5">
        <f t="shared" si="0"/>
        <v>0.01</v>
      </c>
      <c r="H53" s="5">
        <f t="shared" si="1"/>
        <v>0.05</v>
      </c>
      <c r="J53" s="12" t="str">
        <f t="shared" si="2"/>
        <v>SELL</v>
      </c>
      <c r="L53" s="5">
        <f t="shared" si="6"/>
        <v>7.3000000000000009E-2</v>
      </c>
      <c r="M53" s="6" t="str">
        <f t="shared" si="3"/>
        <v>NO</v>
      </c>
      <c r="N53" s="6" t="str">
        <f t="shared" si="4"/>
        <v>NO</v>
      </c>
      <c r="O53" s="6" t="str">
        <f t="shared" si="5"/>
        <v>NO</v>
      </c>
      <c r="P53" s="11"/>
      <c r="Q53" s="11"/>
      <c r="T53" s="13">
        <f t="shared" si="9"/>
        <v>0</v>
      </c>
      <c r="V53" s="5">
        <f t="shared" si="10"/>
        <v>0</v>
      </c>
      <c r="W53" s="5">
        <f t="shared" si="7"/>
        <v>0</v>
      </c>
      <c r="X53" s="13">
        <f t="shared" si="8"/>
        <v>0</v>
      </c>
      <c r="Z53" s="13">
        <f t="shared" si="11"/>
        <v>50000</v>
      </c>
      <c r="AA53" s="5"/>
    </row>
    <row r="54" spans="1:27">
      <c r="A54" s="10">
        <v>38586</v>
      </c>
      <c r="G54" s="5">
        <f t="shared" si="0"/>
        <v>0.01</v>
      </c>
      <c r="H54" s="5">
        <f t="shared" si="1"/>
        <v>0.04</v>
      </c>
      <c r="J54" s="12" t="str">
        <f t="shared" si="2"/>
        <v>SELL</v>
      </c>
      <c r="L54" s="5">
        <f t="shared" si="6"/>
        <v>5.7250000000000002E-2</v>
      </c>
      <c r="M54" s="6" t="str">
        <f t="shared" si="3"/>
        <v>NO</v>
      </c>
      <c r="N54" s="6" t="str">
        <f t="shared" si="4"/>
        <v>NO</v>
      </c>
      <c r="O54" s="6" t="str">
        <f t="shared" si="5"/>
        <v>NO</v>
      </c>
      <c r="P54" s="11"/>
      <c r="Q54" s="11"/>
      <c r="T54" s="13">
        <f t="shared" si="9"/>
        <v>0</v>
      </c>
      <c r="V54" s="5">
        <f t="shared" si="10"/>
        <v>0</v>
      </c>
      <c r="W54" s="5">
        <f t="shared" si="7"/>
        <v>0</v>
      </c>
      <c r="X54" s="13">
        <f t="shared" si="8"/>
        <v>0</v>
      </c>
      <c r="Z54" s="13">
        <f t="shared" si="11"/>
        <v>50000</v>
      </c>
      <c r="AA54" s="5"/>
    </row>
    <row r="55" spans="1:27">
      <c r="A55" s="10">
        <v>38587</v>
      </c>
      <c r="G55" s="5">
        <f t="shared" si="0"/>
        <v>0.01</v>
      </c>
      <c r="H55" s="5">
        <f t="shared" si="1"/>
        <v>0.03</v>
      </c>
      <c r="J55" s="12" t="str">
        <f t="shared" si="2"/>
        <v>SELL</v>
      </c>
      <c r="L55" s="5">
        <f t="shared" si="6"/>
        <v>4.1499999999999995E-2</v>
      </c>
      <c r="M55" s="6" t="str">
        <f t="shared" si="3"/>
        <v>NO</v>
      </c>
      <c r="N55" s="6" t="str">
        <f t="shared" si="4"/>
        <v>NO</v>
      </c>
      <c r="O55" s="6" t="str">
        <f t="shared" si="5"/>
        <v>NO</v>
      </c>
      <c r="P55" s="11"/>
      <c r="Q55" s="11"/>
      <c r="T55" s="13">
        <f t="shared" si="9"/>
        <v>0</v>
      </c>
      <c r="V55" s="5">
        <f t="shared" si="10"/>
        <v>0</v>
      </c>
      <c r="W55" s="5">
        <f t="shared" si="7"/>
        <v>0</v>
      </c>
      <c r="X55" s="13">
        <f t="shared" si="8"/>
        <v>0</v>
      </c>
      <c r="Z55" s="13">
        <f t="shared" si="11"/>
        <v>50000</v>
      </c>
      <c r="AA55" s="5"/>
    </row>
    <row r="56" spans="1:27">
      <c r="A56" s="10">
        <v>38588</v>
      </c>
      <c r="G56" s="5">
        <f t="shared" si="0"/>
        <v>0.01</v>
      </c>
      <c r="H56" s="5">
        <f t="shared" si="1"/>
        <v>0.02</v>
      </c>
      <c r="J56" s="12" t="str">
        <f t="shared" si="2"/>
        <v>SELL</v>
      </c>
      <c r="L56" s="5">
        <f t="shared" si="6"/>
        <v>2.5750000000000002E-2</v>
      </c>
      <c r="M56" s="6" t="str">
        <f t="shared" si="3"/>
        <v>NO</v>
      </c>
      <c r="N56" s="6" t="str">
        <f t="shared" si="4"/>
        <v>NO</v>
      </c>
      <c r="O56" s="6" t="str">
        <f t="shared" si="5"/>
        <v>NO</v>
      </c>
      <c r="P56" s="11"/>
      <c r="Q56" s="11"/>
      <c r="T56" s="13">
        <f t="shared" si="9"/>
        <v>0</v>
      </c>
      <c r="V56" s="5">
        <f t="shared" si="10"/>
        <v>0</v>
      </c>
      <c r="W56" s="5">
        <f t="shared" si="7"/>
        <v>0</v>
      </c>
      <c r="X56" s="13">
        <f t="shared" si="8"/>
        <v>0</v>
      </c>
      <c r="Z56" s="13">
        <f t="shared" si="11"/>
        <v>50000</v>
      </c>
      <c r="AA56" s="5"/>
    </row>
    <row r="57" spans="1:27">
      <c r="A57" s="10">
        <v>38589</v>
      </c>
      <c r="G57" s="5">
        <f t="shared" si="0"/>
        <v>0.01</v>
      </c>
      <c r="H57" s="5">
        <f t="shared" si="1"/>
        <v>0.02</v>
      </c>
      <c r="J57" s="12" t="str">
        <f t="shared" si="2"/>
        <v>SELL</v>
      </c>
      <c r="L57" s="5">
        <f t="shared" si="6"/>
        <v>2.5750000000000002E-2</v>
      </c>
      <c r="M57" s="6" t="str">
        <f t="shared" si="3"/>
        <v>NO</v>
      </c>
      <c r="N57" s="6" t="str">
        <f t="shared" si="4"/>
        <v>NO</v>
      </c>
      <c r="O57" s="6" t="str">
        <f t="shared" si="5"/>
        <v>NO</v>
      </c>
      <c r="P57" s="11"/>
      <c r="Q57" s="11"/>
      <c r="T57" s="13">
        <f t="shared" si="9"/>
        <v>0</v>
      </c>
      <c r="V57" s="5">
        <f t="shared" si="10"/>
        <v>0</v>
      </c>
      <c r="W57" s="5">
        <f t="shared" si="7"/>
        <v>0</v>
      </c>
      <c r="X57" s="13">
        <f t="shared" si="8"/>
        <v>0</v>
      </c>
      <c r="Z57" s="13">
        <f t="shared" si="11"/>
        <v>50000</v>
      </c>
      <c r="AA57" s="5"/>
    </row>
    <row r="58" spans="1:27">
      <c r="A58" s="10">
        <v>38590</v>
      </c>
      <c r="G58" s="5">
        <f t="shared" si="0"/>
        <v>0.01</v>
      </c>
      <c r="H58" s="5">
        <f t="shared" si="1"/>
        <v>0.02</v>
      </c>
      <c r="J58" s="12" t="str">
        <f t="shared" si="2"/>
        <v>SELL</v>
      </c>
      <c r="L58" s="5">
        <f t="shared" si="6"/>
        <v>2.5750000000000002E-2</v>
      </c>
      <c r="M58" s="6" t="str">
        <f t="shared" si="3"/>
        <v>NO</v>
      </c>
      <c r="N58" s="6" t="str">
        <f t="shared" si="4"/>
        <v>NO</v>
      </c>
      <c r="O58" s="6" t="str">
        <f t="shared" si="5"/>
        <v>NO</v>
      </c>
      <c r="P58" s="11"/>
      <c r="Q58" s="11"/>
      <c r="T58" s="13">
        <f t="shared" si="9"/>
        <v>0</v>
      </c>
      <c r="V58" s="5">
        <f t="shared" si="10"/>
        <v>0</v>
      </c>
      <c r="W58" s="5">
        <f t="shared" si="7"/>
        <v>0</v>
      </c>
      <c r="X58" s="13">
        <f t="shared" si="8"/>
        <v>0</v>
      </c>
      <c r="Z58" s="13">
        <f t="shared" si="11"/>
        <v>50000</v>
      </c>
      <c r="AA58" s="5"/>
    </row>
    <row r="59" spans="1:27">
      <c r="A59" s="10">
        <v>38593</v>
      </c>
      <c r="G59" s="5">
        <f t="shared" si="0"/>
        <v>0.01</v>
      </c>
      <c r="H59" s="5">
        <f t="shared" si="1"/>
        <v>0.02</v>
      </c>
      <c r="J59" s="12" t="str">
        <f t="shared" si="2"/>
        <v>SELL</v>
      </c>
      <c r="L59" s="5">
        <f t="shared" si="6"/>
        <v>2.5750000000000002E-2</v>
      </c>
      <c r="M59" s="6" t="str">
        <f t="shared" si="3"/>
        <v>NO</v>
      </c>
      <c r="N59" s="6" t="str">
        <f t="shared" si="4"/>
        <v>NO</v>
      </c>
      <c r="O59" s="6" t="str">
        <f t="shared" si="5"/>
        <v>NO</v>
      </c>
      <c r="P59" s="11"/>
      <c r="Q59" s="11"/>
      <c r="T59" s="13">
        <f t="shared" si="9"/>
        <v>0</v>
      </c>
      <c r="V59" s="5">
        <f t="shared" si="10"/>
        <v>0</v>
      </c>
      <c r="W59" s="5">
        <f t="shared" si="7"/>
        <v>0</v>
      </c>
      <c r="X59" s="13">
        <f t="shared" si="8"/>
        <v>0</v>
      </c>
      <c r="Z59" s="13">
        <f t="shared" si="11"/>
        <v>50000</v>
      </c>
      <c r="AA59" s="5"/>
    </row>
    <row r="60" spans="1:27">
      <c r="A60" s="10">
        <v>38594</v>
      </c>
      <c r="G60" s="5">
        <f t="shared" si="0"/>
        <v>0.01</v>
      </c>
      <c r="H60" s="5">
        <f t="shared" si="1"/>
        <v>0.02</v>
      </c>
      <c r="J60" s="12" t="str">
        <f t="shared" si="2"/>
        <v>SELL</v>
      </c>
      <c r="L60" s="5">
        <f t="shared" si="6"/>
        <v>2.5750000000000002E-2</v>
      </c>
      <c r="M60" s="6" t="str">
        <f t="shared" si="3"/>
        <v>NO</v>
      </c>
      <c r="N60" s="6" t="str">
        <f t="shared" si="4"/>
        <v>NO</v>
      </c>
      <c r="O60" s="6" t="str">
        <f t="shared" si="5"/>
        <v>NO</v>
      </c>
      <c r="P60" s="11"/>
      <c r="Q60" s="11"/>
      <c r="T60" s="13">
        <f t="shared" si="9"/>
        <v>0</v>
      </c>
      <c r="V60" s="5">
        <f t="shared" si="10"/>
        <v>0</v>
      </c>
      <c r="W60" s="5">
        <f t="shared" si="7"/>
        <v>0</v>
      </c>
      <c r="X60" s="13">
        <f t="shared" si="8"/>
        <v>0</v>
      </c>
      <c r="Z60" s="13">
        <f t="shared" si="11"/>
        <v>50000</v>
      </c>
      <c r="AA60" s="5"/>
    </row>
    <row r="61" spans="1:27">
      <c r="A61" s="10">
        <v>38595</v>
      </c>
      <c r="G61" s="5">
        <f t="shared" si="0"/>
        <v>0.01</v>
      </c>
      <c r="H61" s="5">
        <f t="shared" si="1"/>
        <v>0.02</v>
      </c>
      <c r="J61" s="12" t="str">
        <f t="shared" si="2"/>
        <v>SELL</v>
      </c>
      <c r="L61" s="5">
        <f t="shared" si="6"/>
        <v>2.5750000000000002E-2</v>
      </c>
      <c r="M61" s="6" t="str">
        <f t="shared" si="3"/>
        <v>NO</v>
      </c>
      <c r="N61" s="6" t="str">
        <f t="shared" si="4"/>
        <v>NO</v>
      </c>
      <c r="O61" s="6" t="str">
        <f t="shared" si="5"/>
        <v>NO</v>
      </c>
      <c r="P61" s="11"/>
      <c r="Q61" s="11"/>
      <c r="T61" s="13">
        <f t="shared" si="9"/>
        <v>0</v>
      </c>
      <c r="V61" s="5">
        <f t="shared" si="10"/>
        <v>0</v>
      </c>
      <c r="W61" s="5">
        <f t="shared" si="7"/>
        <v>0</v>
      </c>
      <c r="X61" s="13">
        <f t="shared" si="8"/>
        <v>0</v>
      </c>
      <c r="Z61" s="13">
        <f t="shared" si="11"/>
        <v>50000</v>
      </c>
      <c r="AA61" s="5"/>
    </row>
    <row r="62" spans="1:27">
      <c r="A62" s="10">
        <v>38596</v>
      </c>
      <c r="G62" s="5">
        <f t="shared" si="0"/>
        <v>0.01</v>
      </c>
      <c r="H62" s="5">
        <f t="shared" si="1"/>
        <v>0.02</v>
      </c>
      <c r="J62" s="12" t="str">
        <f t="shared" si="2"/>
        <v>SELL</v>
      </c>
      <c r="L62" s="5">
        <f t="shared" si="6"/>
        <v>2.5750000000000002E-2</v>
      </c>
      <c r="M62" s="6" t="str">
        <f t="shared" si="3"/>
        <v>NO</v>
      </c>
      <c r="N62" s="6" t="str">
        <f t="shared" si="4"/>
        <v>NO</v>
      </c>
      <c r="O62" s="6" t="str">
        <f t="shared" si="5"/>
        <v>NO</v>
      </c>
      <c r="P62" s="11"/>
      <c r="Q62" s="11"/>
      <c r="T62" s="13">
        <f t="shared" si="9"/>
        <v>0</v>
      </c>
      <c r="V62" s="5">
        <f t="shared" si="10"/>
        <v>0</v>
      </c>
      <c r="W62" s="5">
        <f t="shared" si="7"/>
        <v>0</v>
      </c>
      <c r="X62" s="13">
        <f t="shared" si="8"/>
        <v>0</v>
      </c>
      <c r="Z62" s="13">
        <f t="shared" si="11"/>
        <v>50000</v>
      </c>
      <c r="AA62" s="5"/>
    </row>
    <row r="63" spans="1:27">
      <c r="A63" s="10">
        <v>38597</v>
      </c>
      <c r="G63" s="5">
        <f t="shared" si="0"/>
        <v>0.01</v>
      </c>
      <c r="H63" s="5">
        <f t="shared" si="1"/>
        <v>0.02</v>
      </c>
      <c r="J63" s="12" t="str">
        <f t="shared" si="2"/>
        <v>SELL</v>
      </c>
      <c r="L63" s="5">
        <f t="shared" si="6"/>
        <v>2.5750000000000002E-2</v>
      </c>
      <c r="M63" s="6" t="str">
        <f t="shared" si="3"/>
        <v>NO</v>
      </c>
      <c r="N63" s="6" t="str">
        <f t="shared" si="4"/>
        <v>NO</v>
      </c>
      <c r="O63" s="6" t="str">
        <f t="shared" si="5"/>
        <v>NO</v>
      </c>
      <c r="P63" s="11"/>
      <c r="Q63" s="11"/>
      <c r="T63" s="13">
        <f t="shared" si="9"/>
        <v>0</v>
      </c>
      <c r="V63" s="5">
        <f t="shared" si="10"/>
        <v>0</v>
      </c>
      <c r="W63" s="5">
        <f t="shared" si="7"/>
        <v>0</v>
      </c>
      <c r="X63" s="13">
        <f t="shared" si="8"/>
        <v>0</v>
      </c>
      <c r="Z63" s="13">
        <f t="shared" si="11"/>
        <v>50000</v>
      </c>
      <c r="AA63" s="5"/>
    </row>
    <row r="64" spans="1:27">
      <c r="A64" s="10">
        <v>38600</v>
      </c>
      <c r="G64" s="5">
        <f t="shared" si="0"/>
        <v>0.01</v>
      </c>
      <c r="H64" s="5">
        <f t="shared" si="1"/>
        <v>0.02</v>
      </c>
      <c r="J64" s="12" t="str">
        <f t="shared" si="2"/>
        <v>SELL</v>
      </c>
      <c r="L64" s="5">
        <f t="shared" si="6"/>
        <v>2.5750000000000002E-2</v>
      </c>
      <c r="M64" s="6" t="str">
        <f t="shared" si="3"/>
        <v>NO</v>
      </c>
      <c r="N64" s="6" t="str">
        <f t="shared" si="4"/>
        <v>NO</v>
      </c>
      <c r="O64" s="6" t="str">
        <f t="shared" si="5"/>
        <v>NO</v>
      </c>
      <c r="P64" s="11"/>
      <c r="Q64" s="11"/>
      <c r="T64" s="13">
        <f t="shared" si="9"/>
        <v>0</v>
      </c>
      <c r="V64" s="5">
        <f t="shared" si="10"/>
        <v>0</v>
      </c>
      <c r="W64" s="5">
        <f t="shared" si="7"/>
        <v>0</v>
      </c>
      <c r="X64" s="13">
        <f t="shared" si="8"/>
        <v>0</v>
      </c>
      <c r="Z64" s="13">
        <f t="shared" si="11"/>
        <v>50000</v>
      </c>
      <c r="AA64" s="5"/>
    </row>
    <row r="65" spans="1:27">
      <c r="A65" s="10">
        <v>38601</v>
      </c>
      <c r="G65" s="5">
        <f t="shared" si="0"/>
        <v>0.01</v>
      </c>
      <c r="H65" s="5">
        <f t="shared" si="1"/>
        <v>0.02</v>
      </c>
      <c r="J65" s="12" t="str">
        <f t="shared" si="2"/>
        <v>SELL</v>
      </c>
      <c r="L65" s="5">
        <f t="shared" si="6"/>
        <v>2.5750000000000002E-2</v>
      </c>
      <c r="M65" s="6" t="str">
        <f t="shared" si="3"/>
        <v>NO</v>
      </c>
      <c r="N65" s="6" t="str">
        <f t="shared" si="4"/>
        <v>NO</v>
      </c>
      <c r="O65" s="6" t="str">
        <f t="shared" si="5"/>
        <v>NO</v>
      </c>
      <c r="P65" s="11"/>
      <c r="Q65" s="11"/>
      <c r="T65" s="13">
        <f t="shared" si="9"/>
        <v>0</v>
      </c>
      <c r="V65" s="5">
        <f t="shared" si="10"/>
        <v>0</v>
      </c>
      <c r="W65" s="5">
        <f t="shared" si="7"/>
        <v>0</v>
      </c>
      <c r="X65" s="13">
        <f t="shared" si="8"/>
        <v>0</v>
      </c>
      <c r="Z65" s="13">
        <f t="shared" si="11"/>
        <v>50000</v>
      </c>
      <c r="AA65" s="5"/>
    </row>
    <row r="66" spans="1:27">
      <c r="A66" s="10">
        <v>38603</v>
      </c>
      <c r="G66" s="5">
        <f t="shared" si="0"/>
        <v>0.01</v>
      </c>
      <c r="H66" s="5">
        <f t="shared" si="1"/>
        <v>0.02</v>
      </c>
      <c r="J66" s="12" t="str">
        <f t="shared" si="2"/>
        <v>SELL</v>
      </c>
      <c r="L66" s="5">
        <f t="shared" si="6"/>
        <v>2.5750000000000002E-2</v>
      </c>
      <c r="M66" s="6" t="str">
        <f t="shared" si="3"/>
        <v>NO</v>
      </c>
      <c r="N66" s="6" t="str">
        <f t="shared" si="4"/>
        <v>NO</v>
      </c>
      <c r="O66" s="6" t="str">
        <f t="shared" si="5"/>
        <v>NO</v>
      </c>
      <c r="P66" s="11"/>
      <c r="Q66" s="11"/>
      <c r="T66" s="13">
        <f t="shared" si="9"/>
        <v>0</v>
      </c>
      <c r="V66" s="5">
        <f t="shared" si="10"/>
        <v>0</v>
      </c>
      <c r="W66" s="5">
        <f t="shared" si="7"/>
        <v>0</v>
      </c>
      <c r="X66" s="13">
        <f t="shared" si="8"/>
        <v>0</v>
      </c>
      <c r="Z66" s="13">
        <f t="shared" si="11"/>
        <v>50000</v>
      </c>
      <c r="AA66" s="5"/>
    </row>
    <row r="67" spans="1:27">
      <c r="A67" s="10">
        <v>38604</v>
      </c>
      <c r="G67" s="5">
        <f t="shared" si="0"/>
        <v>0.01</v>
      </c>
      <c r="H67" s="5">
        <f t="shared" si="1"/>
        <v>0.02</v>
      </c>
      <c r="J67" s="12" t="str">
        <f t="shared" si="2"/>
        <v>SELL</v>
      </c>
      <c r="L67" s="5">
        <f t="shared" si="6"/>
        <v>2.5750000000000002E-2</v>
      </c>
      <c r="M67" s="6" t="str">
        <f t="shared" si="3"/>
        <v>NO</v>
      </c>
      <c r="N67" s="6" t="str">
        <f t="shared" si="4"/>
        <v>NO</v>
      </c>
      <c r="O67" s="6" t="str">
        <f t="shared" si="5"/>
        <v>NO</v>
      </c>
      <c r="P67" s="11"/>
      <c r="Q67" s="11"/>
      <c r="T67" s="13">
        <f t="shared" si="9"/>
        <v>0</v>
      </c>
      <c r="V67" s="5">
        <f t="shared" si="10"/>
        <v>0</v>
      </c>
      <c r="W67" s="5">
        <f t="shared" si="7"/>
        <v>0</v>
      </c>
      <c r="X67" s="13">
        <f t="shared" si="8"/>
        <v>0</v>
      </c>
      <c r="Z67" s="13">
        <f t="shared" si="11"/>
        <v>50000</v>
      </c>
      <c r="AA67" s="5"/>
    </row>
    <row r="68" spans="1:27">
      <c r="A68" s="10">
        <v>38607</v>
      </c>
      <c r="G68" s="5">
        <f t="shared" si="0"/>
        <v>0.01</v>
      </c>
      <c r="H68" s="5">
        <f t="shared" si="1"/>
        <v>0.02</v>
      </c>
      <c r="J68" s="12" t="str">
        <f t="shared" si="2"/>
        <v>SELL</v>
      </c>
      <c r="L68" s="5">
        <f t="shared" si="6"/>
        <v>2.5750000000000002E-2</v>
      </c>
      <c r="M68" s="6" t="str">
        <f t="shared" si="3"/>
        <v>NO</v>
      </c>
      <c r="N68" s="6" t="str">
        <f t="shared" si="4"/>
        <v>NO</v>
      </c>
      <c r="O68" s="6" t="str">
        <f t="shared" si="5"/>
        <v>NO</v>
      </c>
      <c r="P68" s="11"/>
      <c r="Q68" s="11"/>
      <c r="T68" s="13">
        <f t="shared" si="9"/>
        <v>0</v>
      </c>
      <c r="V68" s="5">
        <f t="shared" si="10"/>
        <v>0</v>
      </c>
      <c r="W68" s="5">
        <f t="shared" si="7"/>
        <v>0</v>
      </c>
      <c r="X68" s="13">
        <f t="shared" si="8"/>
        <v>0</v>
      </c>
      <c r="Z68" s="13">
        <f t="shared" si="11"/>
        <v>50000</v>
      </c>
      <c r="AA68" s="5"/>
    </row>
    <row r="69" spans="1:27">
      <c r="A69" s="10">
        <v>38608</v>
      </c>
      <c r="G69" s="5">
        <f t="shared" si="0"/>
        <v>0.01</v>
      </c>
      <c r="H69" s="5">
        <f t="shared" si="1"/>
        <v>0.02</v>
      </c>
      <c r="J69" s="12" t="str">
        <f t="shared" si="2"/>
        <v>SELL</v>
      </c>
      <c r="L69" s="5">
        <f t="shared" si="6"/>
        <v>2.5750000000000002E-2</v>
      </c>
      <c r="M69" s="6" t="str">
        <f t="shared" si="3"/>
        <v>NO</v>
      </c>
      <c r="N69" s="6" t="str">
        <f t="shared" si="4"/>
        <v>NO</v>
      </c>
      <c r="O69" s="6" t="str">
        <f t="shared" si="5"/>
        <v>NO</v>
      </c>
      <c r="P69" s="11"/>
      <c r="Q69" s="11"/>
      <c r="T69" s="13">
        <f t="shared" si="9"/>
        <v>0</v>
      </c>
      <c r="V69" s="5">
        <f t="shared" si="10"/>
        <v>0</v>
      </c>
      <c r="W69" s="5">
        <f t="shared" si="7"/>
        <v>0</v>
      </c>
      <c r="X69" s="13">
        <f t="shared" si="8"/>
        <v>0</v>
      </c>
      <c r="Z69" s="13">
        <f t="shared" si="11"/>
        <v>50000</v>
      </c>
      <c r="AA69" s="5"/>
    </row>
    <row r="70" spans="1:27">
      <c r="A70" s="10">
        <v>38609</v>
      </c>
      <c r="G70" s="5">
        <f t="shared" ref="G70:G133" si="12">ROUND((E70*G$1)+(G69*(1-G$1)),2)</f>
        <v>0.01</v>
      </c>
      <c r="H70" s="5">
        <f t="shared" si="1"/>
        <v>0.02</v>
      </c>
      <c r="J70" s="12" t="str">
        <f t="shared" si="2"/>
        <v>SELL</v>
      </c>
      <c r="L70" s="5">
        <f t="shared" si="6"/>
        <v>2.5750000000000002E-2</v>
      </c>
      <c r="M70" s="6" t="str">
        <f t="shared" si="3"/>
        <v>NO</v>
      </c>
      <c r="N70" s="6" t="str">
        <f t="shared" si="4"/>
        <v>NO</v>
      </c>
      <c r="O70" s="6" t="str">
        <f t="shared" si="5"/>
        <v>NO</v>
      </c>
      <c r="P70" s="11"/>
      <c r="Q70" s="11"/>
      <c r="T70" s="13">
        <f t="shared" si="9"/>
        <v>0</v>
      </c>
      <c r="V70" s="5">
        <f t="shared" si="10"/>
        <v>0</v>
      </c>
      <c r="W70" s="5">
        <f t="shared" si="7"/>
        <v>0</v>
      </c>
      <c r="X70" s="13">
        <f t="shared" si="8"/>
        <v>0</v>
      </c>
      <c r="Z70" s="13">
        <f t="shared" si="11"/>
        <v>50000</v>
      </c>
      <c r="AA70" s="5"/>
    </row>
    <row r="71" spans="1:27">
      <c r="A71" s="10">
        <v>38610</v>
      </c>
      <c r="G71" s="5">
        <f t="shared" si="12"/>
        <v>0.01</v>
      </c>
      <c r="H71" s="5">
        <f t="shared" si="1"/>
        <v>0.02</v>
      </c>
      <c r="J71" s="12" t="str">
        <f t="shared" si="2"/>
        <v>SELL</v>
      </c>
      <c r="L71" s="5">
        <f t="shared" si="6"/>
        <v>2.5750000000000002E-2</v>
      </c>
      <c r="M71" s="6" t="str">
        <f t="shared" si="3"/>
        <v>NO</v>
      </c>
      <c r="N71" s="6" t="str">
        <f t="shared" si="4"/>
        <v>NO</v>
      </c>
      <c r="O71" s="6" t="str">
        <f t="shared" si="5"/>
        <v>NO</v>
      </c>
      <c r="P71" s="11"/>
      <c r="Q71" s="11"/>
      <c r="T71" s="13">
        <f t="shared" si="9"/>
        <v>0</v>
      </c>
      <c r="V71" s="5">
        <f t="shared" si="10"/>
        <v>0</v>
      </c>
      <c r="W71" s="5">
        <f t="shared" si="7"/>
        <v>0</v>
      </c>
      <c r="X71" s="13">
        <f t="shared" si="8"/>
        <v>0</v>
      </c>
      <c r="Z71" s="13">
        <f t="shared" si="11"/>
        <v>50000</v>
      </c>
      <c r="AA71" s="5"/>
    </row>
    <row r="72" spans="1:27">
      <c r="A72" s="10">
        <v>38611</v>
      </c>
      <c r="G72" s="5">
        <f t="shared" si="12"/>
        <v>0.01</v>
      </c>
      <c r="H72" s="5">
        <f t="shared" ref="H72:H135" si="13">ROUND((E72*H$1)+(H71*(1-H$1)),2)</f>
        <v>0.02</v>
      </c>
      <c r="J72" s="12" t="str">
        <f t="shared" ref="J72:J135" si="14">IF(G72&gt;H72,"BUY","SELL")</f>
        <v>SELL</v>
      </c>
      <c r="L72" s="5">
        <f t="shared" si="6"/>
        <v>2.5750000000000002E-2</v>
      </c>
      <c r="M72" s="6" t="str">
        <f t="shared" ref="M72:M135" si="15">IF(J71="SELL",IF(C72&gt;L71,"YES","NO"),IF(D72&lt;L71,"YES","NO"))</f>
        <v>NO</v>
      </c>
      <c r="N72" s="6" t="str">
        <f t="shared" ref="N72:N135" si="16">IF(AND(M72="YES",J72=J71),"YES","NO")</f>
        <v>NO</v>
      </c>
      <c r="O72" s="6" t="str">
        <f t="shared" ref="O72:O135" si="17">IF(AND(J71="BUY",B72&lt;L71),"YES",IF(AND(J71="SELL",B72&gt;L71),"YES","NO"))</f>
        <v>NO</v>
      </c>
      <c r="P72" s="11"/>
      <c r="Q72" s="11"/>
      <c r="T72" s="13">
        <f t="shared" si="9"/>
        <v>0</v>
      </c>
      <c r="V72" s="5">
        <f t="shared" si="10"/>
        <v>0</v>
      </c>
      <c r="W72" s="5">
        <f t="shared" si="7"/>
        <v>0</v>
      </c>
      <c r="X72" s="13">
        <f t="shared" si="8"/>
        <v>0</v>
      </c>
      <c r="Z72" s="13">
        <f t="shared" si="11"/>
        <v>50000</v>
      </c>
      <c r="AA72" s="5"/>
    </row>
    <row r="73" spans="1:27">
      <c r="A73" s="10">
        <v>38614</v>
      </c>
      <c r="G73" s="5">
        <f t="shared" si="12"/>
        <v>0.01</v>
      </c>
      <c r="H73" s="5">
        <f t="shared" si="13"/>
        <v>0.02</v>
      </c>
      <c r="J73" s="12" t="str">
        <f t="shared" si="14"/>
        <v>SELL</v>
      </c>
      <c r="L73" s="5">
        <f t="shared" ref="L73:L136" si="18">((H73*($L$1-$J$1+($J$1*$L$1)-1))-(G73*($J$1-$L$1+($J$1*$L$1)-1)))/(2*($L$1-$J$1))</f>
        <v>2.5750000000000002E-2</v>
      </c>
      <c r="M73" s="6" t="str">
        <f t="shared" si="15"/>
        <v>NO</v>
      </c>
      <c r="N73" s="6" t="str">
        <f t="shared" si="16"/>
        <v>NO</v>
      </c>
      <c r="O73" s="6" t="str">
        <f t="shared" si="17"/>
        <v>NO</v>
      </c>
      <c r="P73" s="11"/>
      <c r="Q73" s="11"/>
      <c r="T73" s="13">
        <f t="shared" si="9"/>
        <v>0</v>
      </c>
      <c r="V73" s="5">
        <f t="shared" si="10"/>
        <v>0</v>
      </c>
      <c r="W73" s="5">
        <f t="shared" si="7"/>
        <v>0</v>
      </c>
      <c r="X73" s="13">
        <f t="shared" si="8"/>
        <v>0</v>
      </c>
      <c r="Z73" s="13">
        <f t="shared" si="11"/>
        <v>50000</v>
      </c>
      <c r="AA73" s="5"/>
    </row>
    <row r="74" spans="1:27">
      <c r="A74" s="10">
        <v>38615</v>
      </c>
      <c r="G74" s="5">
        <f t="shared" si="12"/>
        <v>0.01</v>
      </c>
      <c r="H74" s="5">
        <f t="shared" si="13"/>
        <v>0.02</v>
      </c>
      <c r="J74" s="12" t="str">
        <f t="shared" si="14"/>
        <v>SELL</v>
      </c>
      <c r="L74" s="5">
        <f t="shared" si="18"/>
        <v>2.5750000000000002E-2</v>
      </c>
      <c r="M74" s="6" t="str">
        <f t="shared" si="15"/>
        <v>NO</v>
      </c>
      <c r="N74" s="6" t="str">
        <f t="shared" si="16"/>
        <v>NO</v>
      </c>
      <c r="O74" s="6" t="str">
        <f t="shared" si="17"/>
        <v>NO</v>
      </c>
      <c r="P74" s="11"/>
      <c r="Q74" s="11"/>
      <c r="T74" s="13">
        <f t="shared" si="9"/>
        <v>0</v>
      </c>
      <c r="V74" s="5">
        <f t="shared" si="10"/>
        <v>0</v>
      </c>
      <c r="W74" s="5">
        <f t="shared" si="7"/>
        <v>0</v>
      </c>
      <c r="X74" s="13">
        <f t="shared" si="8"/>
        <v>0</v>
      </c>
      <c r="Z74" s="13">
        <f t="shared" si="11"/>
        <v>50000</v>
      </c>
      <c r="AA74" s="5"/>
    </row>
    <row r="75" spans="1:27">
      <c r="A75" s="10">
        <v>38616</v>
      </c>
      <c r="G75" s="5">
        <f t="shared" si="12"/>
        <v>0.01</v>
      </c>
      <c r="H75" s="5">
        <f t="shared" si="13"/>
        <v>0.02</v>
      </c>
      <c r="J75" s="12" t="str">
        <f t="shared" si="14"/>
        <v>SELL</v>
      </c>
      <c r="L75" s="5">
        <f t="shared" si="18"/>
        <v>2.5750000000000002E-2</v>
      </c>
      <c r="M75" s="6" t="str">
        <f t="shared" si="15"/>
        <v>NO</v>
      </c>
      <c r="N75" s="6" t="str">
        <f t="shared" si="16"/>
        <v>NO</v>
      </c>
      <c r="O75" s="6" t="str">
        <f t="shared" si="17"/>
        <v>NO</v>
      </c>
      <c r="P75" s="11"/>
      <c r="Q75" s="11"/>
      <c r="T75" s="13">
        <f t="shared" si="9"/>
        <v>0</v>
      </c>
      <c r="V75" s="5">
        <f t="shared" si="10"/>
        <v>0</v>
      </c>
      <c r="W75" s="5">
        <f t="shared" si="7"/>
        <v>0</v>
      </c>
      <c r="X75" s="13">
        <f t="shared" si="8"/>
        <v>0</v>
      </c>
      <c r="Z75" s="13">
        <f t="shared" si="11"/>
        <v>50000</v>
      </c>
      <c r="AA75" s="5"/>
    </row>
    <row r="76" spans="1:27">
      <c r="A76" s="10">
        <v>38617</v>
      </c>
      <c r="G76" s="5">
        <f t="shared" si="12"/>
        <v>0.01</v>
      </c>
      <c r="H76" s="5">
        <f t="shared" si="13"/>
        <v>0.02</v>
      </c>
      <c r="J76" s="12" t="str">
        <f t="shared" si="14"/>
        <v>SELL</v>
      </c>
      <c r="L76" s="5">
        <f t="shared" si="18"/>
        <v>2.5750000000000002E-2</v>
      </c>
      <c r="M76" s="6" t="str">
        <f t="shared" si="15"/>
        <v>NO</v>
      </c>
      <c r="N76" s="6" t="str">
        <f t="shared" si="16"/>
        <v>NO</v>
      </c>
      <c r="O76" s="6" t="str">
        <f t="shared" si="17"/>
        <v>NO</v>
      </c>
      <c r="P76" s="11"/>
      <c r="Q76" s="11"/>
      <c r="T76" s="13">
        <f t="shared" si="9"/>
        <v>0</v>
      </c>
      <c r="V76" s="5">
        <f t="shared" si="10"/>
        <v>0</v>
      </c>
      <c r="W76" s="5">
        <f t="shared" si="7"/>
        <v>0</v>
      </c>
      <c r="X76" s="13">
        <f t="shared" si="8"/>
        <v>0</v>
      </c>
      <c r="Z76" s="13">
        <f t="shared" si="11"/>
        <v>50000</v>
      </c>
      <c r="AA76" s="5"/>
    </row>
    <row r="77" spans="1:27">
      <c r="A77" s="10">
        <v>38618</v>
      </c>
      <c r="G77" s="5">
        <f t="shared" si="12"/>
        <v>0.01</v>
      </c>
      <c r="H77" s="5">
        <f t="shared" si="13"/>
        <v>0.02</v>
      </c>
      <c r="J77" s="12" t="str">
        <f t="shared" si="14"/>
        <v>SELL</v>
      </c>
      <c r="L77" s="5">
        <f t="shared" si="18"/>
        <v>2.5750000000000002E-2</v>
      </c>
      <c r="M77" s="6" t="str">
        <f t="shared" si="15"/>
        <v>NO</v>
      </c>
      <c r="N77" s="6" t="str">
        <f t="shared" si="16"/>
        <v>NO</v>
      </c>
      <c r="O77" s="6" t="str">
        <f t="shared" si="17"/>
        <v>NO</v>
      </c>
      <c r="P77" s="11"/>
      <c r="Q77" s="11"/>
      <c r="T77" s="13">
        <f t="shared" si="9"/>
        <v>0</v>
      </c>
      <c r="V77" s="5">
        <f t="shared" si="10"/>
        <v>0</v>
      </c>
      <c r="W77" s="5">
        <f t="shared" si="7"/>
        <v>0</v>
      </c>
      <c r="X77" s="13">
        <f t="shared" si="8"/>
        <v>0</v>
      </c>
      <c r="Z77" s="13">
        <f t="shared" si="11"/>
        <v>50000</v>
      </c>
      <c r="AA77" s="5"/>
    </row>
    <row r="78" spans="1:27">
      <c r="A78" s="10">
        <v>38621</v>
      </c>
      <c r="G78" s="5">
        <f t="shared" si="12"/>
        <v>0.01</v>
      </c>
      <c r="H78" s="5">
        <f t="shared" si="13"/>
        <v>0.02</v>
      </c>
      <c r="J78" s="12" t="str">
        <f t="shared" si="14"/>
        <v>SELL</v>
      </c>
      <c r="L78" s="5">
        <f t="shared" si="18"/>
        <v>2.5750000000000002E-2</v>
      </c>
      <c r="M78" s="6" t="str">
        <f t="shared" si="15"/>
        <v>NO</v>
      </c>
      <c r="N78" s="6" t="str">
        <f t="shared" si="16"/>
        <v>NO</v>
      </c>
      <c r="O78" s="6" t="str">
        <f t="shared" si="17"/>
        <v>NO</v>
      </c>
      <c r="P78" s="11"/>
      <c r="Q78" s="11"/>
      <c r="T78" s="13">
        <f t="shared" si="9"/>
        <v>0</v>
      </c>
      <c r="V78" s="5">
        <f t="shared" si="10"/>
        <v>0</v>
      </c>
      <c r="W78" s="5">
        <f t="shared" si="7"/>
        <v>0</v>
      </c>
      <c r="X78" s="13">
        <f t="shared" si="8"/>
        <v>0</v>
      </c>
      <c r="Z78" s="13">
        <f t="shared" si="11"/>
        <v>50000</v>
      </c>
      <c r="AA78" s="5"/>
    </row>
    <row r="79" spans="1:27">
      <c r="A79" s="10">
        <v>38622</v>
      </c>
      <c r="G79" s="5">
        <f t="shared" si="12"/>
        <v>0.01</v>
      </c>
      <c r="H79" s="5">
        <f t="shared" si="13"/>
        <v>0.02</v>
      </c>
      <c r="J79" s="12" t="str">
        <f t="shared" si="14"/>
        <v>SELL</v>
      </c>
      <c r="L79" s="5">
        <f t="shared" si="18"/>
        <v>2.5750000000000002E-2</v>
      </c>
      <c r="M79" s="6" t="str">
        <f t="shared" si="15"/>
        <v>NO</v>
      </c>
      <c r="N79" s="6" t="str">
        <f t="shared" si="16"/>
        <v>NO</v>
      </c>
      <c r="O79" s="6" t="str">
        <f t="shared" si="17"/>
        <v>NO</v>
      </c>
      <c r="P79" s="11"/>
      <c r="Q79" s="11"/>
      <c r="T79" s="13">
        <f t="shared" si="9"/>
        <v>0</v>
      </c>
      <c r="V79" s="5">
        <f t="shared" si="10"/>
        <v>0</v>
      </c>
      <c r="W79" s="5">
        <f t="shared" si="7"/>
        <v>0</v>
      </c>
      <c r="X79" s="13">
        <f t="shared" si="8"/>
        <v>0</v>
      </c>
      <c r="Z79" s="13">
        <f t="shared" si="11"/>
        <v>50000</v>
      </c>
      <c r="AA79" s="5"/>
    </row>
    <row r="80" spans="1:27">
      <c r="A80" s="10">
        <v>38623</v>
      </c>
      <c r="G80" s="5">
        <f t="shared" si="12"/>
        <v>0.01</v>
      </c>
      <c r="H80" s="5">
        <f t="shared" si="13"/>
        <v>0.02</v>
      </c>
      <c r="J80" s="12" t="str">
        <f t="shared" si="14"/>
        <v>SELL</v>
      </c>
      <c r="L80" s="5">
        <f t="shared" si="18"/>
        <v>2.5750000000000002E-2</v>
      </c>
      <c r="M80" s="6" t="str">
        <f t="shared" si="15"/>
        <v>NO</v>
      </c>
      <c r="N80" s="6" t="str">
        <f t="shared" si="16"/>
        <v>NO</v>
      </c>
      <c r="O80" s="6" t="str">
        <f t="shared" si="17"/>
        <v>NO</v>
      </c>
      <c r="P80" s="11"/>
      <c r="Q80" s="11"/>
      <c r="T80" s="13">
        <f t="shared" si="9"/>
        <v>0</v>
      </c>
      <c r="V80" s="5">
        <f t="shared" si="10"/>
        <v>0</v>
      </c>
      <c r="W80" s="5">
        <f t="shared" si="7"/>
        <v>0</v>
      </c>
      <c r="X80" s="13">
        <f t="shared" si="8"/>
        <v>0</v>
      </c>
      <c r="Z80" s="13">
        <f t="shared" si="11"/>
        <v>50000</v>
      </c>
      <c r="AA80" s="5"/>
    </row>
    <row r="81" spans="1:27">
      <c r="A81" s="10">
        <v>38624</v>
      </c>
      <c r="G81" s="5">
        <f t="shared" si="12"/>
        <v>0.01</v>
      </c>
      <c r="H81" s="5">
        <f t="shared" si="13"/>
        <v>0.02</v>
      </c>
      <c r="J81" s="12" t="str">
        <f t="shared" si="14"/>
        <v>SELL</v>
      </c>
      <c r="L81" s="5">
        <f t="shared" si="18"/>
        <v>2.5750000000000002E-2</v>
      </c>
      <c r="M81" s="6" t="str">
        <f t="shared" si="15"/>
        <v>NO</v>
      </c>
      <c r="N81" s="6" t="str">
        <f t="shared" si="16"/>
        <v>NO</v>
      </c>
      <c r="O81" s="6" t="str">
        <f t="shared" si="17"/>
        <v>NO</v>
      </c>
      <c r="P81" s="11"/>
      <c r="Q81" s="11"/>
      <c r="T81" s="13">
        <f t="shared" si="9"/>
        <v>0</v>
      </c>
      <c r="V81" s="5">
        <f t="shared" si="10"/>
        <v>0</v>
      </c>
      <c r="W81" s="5">
        <f t="shared" si="7"/>
        <v>0</v>
      </c>
      <c r="X81" s="13">
        <f t="shared" si="8"/>
        <v>0</v>
      </c>
      <c r="Z81" s="13">
        <f t="shared" si="11"/>
        <v>50000</v>
      </c>
      <c r="AA81" s="5"/>
    </row>
    <row r="82" spans="1:27">
      <c r="A82" s="10">
        <v>38625</v>
      </c>
      <c r="G82" s="5">
        <f t="shared" si="12"/>
        <v>0.01</v>
      </c>
      <c r="H82" s="5">
        <f t="shared" si="13"/>
        <v>0.02</v>
      </c>
      <c r="J82" s="12" t="str">
        <f t="shared" si="14"/>
        <v>SELL</v>
      </c>
      <c r="L82" s="5">
        <f t="shared" si="18"/>
        <v>2.5750000000000002E-2</v>
      </c>
      <c r="M82" s="6" t="str">
        <f t="shared" si="15"/>
        <v>NO</v>
      </c>
      <c r="N82" s="6" t="str">
        <f t="shared" si="16"/>
        <v>NO</v>
      </c>
      <c r="O82" s="6" t="str">
        <f t="shared" si="17"/>
        <v>NO</v>
      </c>
      <c r="P82" s="11"/>
      <c r="Q82" s="11"/>
      <c r="T82" s="13">
        <f t="shared" si="9"/>
        <v>0</v>
      </c>
      <c r="V82" s="5">
        <f t="shared" si="10"/>
        <v>0</v>
      </c>
      <c r="W82" s="5">
        <f t="shared" si="7"/>
        <v>0</v>
      </c>
      <c r="X82" s="13">
        <f t="shared" si="8"/>
        <v>0</v>
      </c>
      <c r="Z82" s="13">
        <f t="shared" si="11"/>
        <v>50000</v>
      </c>
      <c r="AA82" s="5"/>
    </row>
    <row r="83" spans="1:27">
      <c r="A83" s="10">
        <v>38628</v>
      </c>
      <c r="G83" s="5">
        <f t="shared" si="12"/>
        <v>0.01</v>
      </c>
      <c r="H83" s="5">
        <f t="shared" si="13"/>
        <v>0.02</v>
      </c>
      <c r="J83" s="12" t="str">
        <f t="shared" si="14"/>
        <v>SELL</v>
      </c>
      <c r="L83" s="5">
        <f t="shared" si="18"/>
        <v>2.5750000000000002E-2</v>
      </c>
      <c r="M83" s="6" t="str">
        <f t="shared" si="15"/>
        <v>NO</v>
      </c>
      <c r="N83" s="6" t="str">
        <f t="shared" si="16"/>
        <v>NO</v>
      </c>
      <c r="O83" s="6" t="str">
        <f t="shared" si="17"/>
        <v>NO</v>
      </c>
      <c r="P83" s="11"/>
      <c r="Q83" s="11"/>
      <c r="T83" s="13">
        <f t="shared" si="9"/>
        <v>0</v>
      </c>
      <c r="V83" s="5">
        <f t="shared" si="10"/>
        <v>0</v>
      </c>
      <c r="W83" s="5">
        <f t="shared" si="7"/>
        <v>0</v>
      </c>
      <c r="X83" s="13">
        <f t="shared" si="8"/>
        <v>0</v>
      </c>
      <c r="Z83" s="13">
        <f t="shared" si="11"/>
        <v>50000</v>
      </c>
      <c r="AA83" s="5"/>
    </row>
    <row r="84" spans="1:27">
      <c r="A84" s="10">
        <v>38629</v>
      </c>
      <c r="G84" s="5">
        <f t="shared" si="12"/>
        <v>0.01</v>
      </c>
      <c r="H84" s="5">
        <f t="shared" si="13"/>
        <v>0.02</v>
      </c>
      <c r="J84" s="12" t="str">
        <f t="shared" si="14"/>
        <v>SELL</v>
      </c>
      <c r="L84" s="5">
        <f t="shared" si="18"/>
        <v>2.5750000000000002E-2</v>
      </c>
      <c r="M84" s="6" t="str">
        <f t="shared" si="15"/>
        <v>NO</v>
      </c>
      <c r="N84" s="6" t="str">
        <f t="shared" si="16"/>
        <v>NO</v>
      </c>
      <c r="O84" s="6" t="str">
        <f t="shared" si="17"/>
        <v>NO</v>
      </c>
      <c r="P84" s="11"/>
      <c r="Q84" s="11"/>
      <c r="T84" s="13">
        <f t="shared" si="9"/>
        <v>0</v>
      </c>
      <c r="V84" s="5">
        <f t="shared" si="10"/>
        <v>0</v>
      </c>
      <c r="W84" s="5">
        <f t="shared" si="7"/>
        <v>0</v>
      </c>
      <c r="X84" s="13">
        <f t="shared" si="8"/>
        <v>0</v>
      </c>
      <c r="Z84" s="13">
        <f t="shared" si="11"/>
        <v>50000</v>
      </c>
      <c r="AA84" s="5"/>
    </row>
    <row r="85" spans="1:27">
      <c r="A85" s="10">
        <v>38630</v>
      </c>
      <c r="G85" s="5">
        <f t="shared" si="12"/>
        <v>0.01</v>
      </c>
      <c r="H85" s="5">
        <f t="shared" si="13"/>
        <v>0.02</v>
      </c>
      <c r="J85" s="12" t="str">
        <f t="shared" si="14"/>
        <v>SELL</v>
      </c>
      <c r="L85" s="5">
        <f t="shared" si="18"/>
        <v>2.5750000000000002E-2</v>
      </c>
      <c r="M85" s="6" t="str">
        <f t="shared" si="15"/>
        <v>NO</v>
      </c>
      <c r="N85" s="6" t="str">
        <f t="shared" si="16"/>
        <v>NO</v>
      </c>
      <c r="O85" s="6" t="str">
        <f t="shared" si="17"/>
        <v>NO</v>
      </c>
      <c r="P85" s="11"/>
      <c r="Q85" s="11"/>
      <c r="T85" s="13">
        <f t="shared" si="9"/>
        <v>0</v>
      </c>
      <c r="V85" s="5">
        <f t="shared" si="10"/>
        <v>0</v>
      </c>
      <c r="W85" s="5">
        <f t="shared" si="7"/>
        <v>0</v>
      </c>
      <c r="X85" s="13">
        <f t="shared" si="8"/>
        <v>0</v>
      </c>
      <c r="Z85" s="13">
        <f t="shared" si="11"/>
        <v>50000</v>
      </c>
      <c r="AA85" s="5"/>
    </row>
    <row r="86" spans="1:27">
      <c r="A86" s="10">
        <v>38631</v>
      </c>
      <c r="G86" s="5">
        <f t="shared" si="12"/>
        <v>0.01</v>
      </c>
      <c r="H86" s="5">
        <f t="shared" si="13"/>
        <v>0.02</v>
      </c>
      <c r="J86" s="12" t="str">
        <f t="shared" si="14"/>
        <v>SELL</v>
      </c>
      <c r="L86" s="5">
        <f t="shared" si="18"/>
        <v>2.5750000000000002E-2</v>
      </c>
      <c r="M86" s="6" t="str">
        <f t="shared" si="15"/>
        <v>NO</v>
      </c>
      <c r="N86" s="6" t="str">
        <f t="shared" si="16"/>
        <v>NO</v>
      </c>
      <c r="O86" s="6" t="str">
        <f t="shared" si="17"/>
        <v>NO</v>
      </c>
      <c r="P86" s="11"/>
      <c r="Q86" s="11"/>
      <c r="T86" s="13">
        <f t="shared" si="9"/>
        <v>0</v>
      </c>
      <c r="V86" s="5">
        <f t="shared" si="10"/>
        <v>0</v>
      </c>
      <c r="W86" s="5">
        <f t="shared" si="7"/>
        <v>0</v>
      </c>
      <c r="X86" s="13">
        <f t="shared" si="8"/>
        <v>0</v>
      </c>
      <c r="Z86" s="13">
        <f t="shared" si="11"/>
        <v>50000</v>
      </c>
      <c r="AA86" s="5"/>
    </row>
    <row r="87" spans="1:27">
      <c r="A87" s="10">
        <v>38632</v>
      </c>
      <c r="G87" s="5">
        <f t="shared" si="12"/>
        <v>0.01</v>
      </c>
      <c r="H87" s="5">
        <f t="shared" si="13"/>
        <v>0.02</v>
      </c>
      <c r="J87" s="12" t="str">
        <f t="shared" si="14"/>
        <v>SELL</v>
      </c>
      <c r="L87" s="5">
        <f t="shared" si="18"/>
        <v>2.5750000000000002E-2</v>
      </c>
      <c r="M87" s="6" t="str">
        <f t="shared" si="15"/>
        <v>NO</v>
      </c>
      <c r="N87" s="6" t="str">
        <f t="shared" si="16"/>
        <v>NO</v>
      </c>
      <c r="O87" s="6" t="str">
        <f t="shared" si="17"/>
        <v>NO</v>
      </c>
      <c r="P87" s="11"/>
      <c r="Q87" s="11"/>
      <c r="T87" s="13">
        <f t="shared" si="9"/>
        <v>0</v>
      </c>
      <c r="V87" s="5">
        <f t="shared" si="10"/>
        <v>0</v>
      </c>
      <c r="W87" s="5">
        <f t="shared" si="7"/>
        <v>0</v>
      </c>
      <c r="X87" s="13">
        <f t="shared" si="8"/>
        <v>0</v>
      </c>
      <c r="Z87" s="13">
        <f t="shared" si="11"/>
        <v>50000</v>
      </c>
      <c r="AA87" s="5"/>
    </row>
    <row r="88" spans="1:27">
      <c r="A88" s="10">
        <v>38635</v>
      </c>
      <c r="G88" s="5">
        <f t="shared" si="12"/>
        <v>0.01</v>
      </c>
      <c r="H88" s="5">
        <f t="shared" si="13"/>
        <v>0.02</v>
      </c>
      <c r="J88" s="12" t="str">
        <f t="shared" si="14"/>
        <v>SELL</v>
      </c>
      <c r="L88" s="5">
        <f t="shared" si="18"/>
        <v>2.5750000000000002E-2</v>
      </c>
      <c r="M88" s="6" t="str">
        <f t="shared" si="15"/>
        <v>NO</v>
      </c>
      <c r="N88" s="6" t="str">
        <f t="shared" si="16"/>
        <v>NO</v>
      </c>
      <c r="O88" s="6" t="str">
        <f t="shared" si="17"/>
        <v>NO</v>
      </c>
      <c r="P88" s="11"/>
      <c r="Q88" s="11"/>
      <c r="T88" s="13">
        <f t="shared" si="9"/>
        <v>0</v>
      </c>
      <c r="V88" s="5">
        <f t="shared" si="10"/>
        <v>0</v>
      </c>
      <c r="W88" s="5">
        <f t="shared" ref="W88:W151" si="19">IF(V89="",E88,V89)</f>
        <v>0</v>
      </c>
      <c r="X88" s="13">
        <f t="shared" ref="X88:X151" si="20">IF(J88="BUY",W88-V88,V88-W88)</f>
        <v>0</v>
      </c>
      <c r="Z88" s="13">
        <f t="shared" si="11"/>
        <v>50000</v>
      </c>
      <c r="AA88" s="5"/>
    </row>
    <row r="89" spans="1:27">
      <c r="A89" s="10">
        <v>38636</v>
      </c>
      <c r="G89" s="5">
        <f t="shared" si="12"/>
        <v>0.01</v>
      </c>
      <c r="H89" s="5">
        <f t="shared" si="13"/>
        <v>0.02</v>
      </c>
      <c r="J89" s="12" t="str">
        <f t="shared" si="14"/>
        <v>SELL</v>
      </c>
      <c r="L89" s="5">
        <f t="shared" si="18"/>
        <v>2.5750000000000002E-2</v>
      </c>
      <c r="M89" s="6" t="str">
        <f t="shared" si="15"/>
        <v>NO</v>
      </c>
      <c r="N89" s="6" t="str">
        <f t="shared" si="16"/>
        <v>NO</v>
      </c>
      <c r="O89" s="6" t="str">
        <f t="shared" si="17"/>
        <v>NO</v>
      </c>
      <c r="P89" s="11"/>
      <c r="Q89" s="11"/>
      <c r="T89" s="13">
        <f t="shared" ref="T89:T152" si="21">ROUND(IF(N89="YES",IF(J89="SELL",IF(O89="YES",Q89-P89,Q89-L88),IF(O89="YES",P89-Q89,L88-Q89)),0),2)</f>
        <v>0</v>
      </c>
      <c r="V89" s="5">
        <f t="shared" ref="V89:V152" si="22">IF(J89=J88,V88,IF(O89="YES",P89,L88))</f>
        <v>0</v>
      </c>
      <c r="W89" s="5">
        <f t="shared" si="19"/>
        <v>0</v>
      </c>
      <c r="X89" s="13">
        <f t="shared" si="20"/>
        <v>0</v>
      </c>
      <c r="Z89" s="13">
        <f t="shared" ref="Z89:Z152" si="23">Z88+(T89*50*2)+(X89*50)</f>
        <v>50000</v>
      </c>
      <c r="AA89" s="5"/>
    </row>
    <row r="90" spans="1:27">
      <c r="A90" s="10">
        <v>38638</v>
      </c>
      <c r="G90" s="5">
        <f t="shared" si="12"/>
        <v>0.01</v>
      </c>
      <c r="H90" s="5">
        <f t="shared" si="13"/>
        <v>0.02</v>
      </c>
      <c r="J90" s="12" t="str">
        <f t="shared" si="14"/>
        <v>SELL</v>
      </c>
      <c r="L90" s="5">
        <f t="shared" si="18"/>
        <v>2.5750000000000002E-2</v>
      </c>
      <c r="M90" s="6" t="str">
        <f t="shared" si="15"/>
        <v>NO</v>
      </c>
      <c r="N90" s="6" t="str">
        <f t="shared" si="16"/>
        <v>NO</v>
      </c>
      <c r="O90" s="6" t="str">
        <f t="shared" si="17"/>
        <v>NO</v>
      </c>
      <c r="P90" s="11"/>
      <c r="Q90" s="11"/>
      <c r="T90" s="13">
        <f t="shared" si="21"/>
        <v>0</v>
      </c>
      <c r="V90" s="5">
        <f t="shared" si="22"/>
        <v>0</v>
      </c>
      <c r="W90" s="5">
        <f t="shared" si="19"/>
        <v>0</v>
      </c>
      <c r="X90" s="13">
        <f t="shared" si="20"/>
        <v>0</v>
      </c>
      <c r="Z90" s="13">
        <f t="shared" si="23"/>
        <v>50000</v>
      </c>
      <c r="AA90" s="5"/>
    </row>
    <row r="91" spans="1:27">
      <c r="A91" s="10">
        <v>38639</v>
      </c>
      <c r="G91" s="5">
        <f t="shared" si="12"/>
        <v>0.01</v>
      </c>
      <c r="H91" s="5">
        <f t="shared" si="13"/>
        <v>0.02</v>
      </c>
      <c r="J91" s="12" t="str">
        <f t="shared" si="14"/>
        <v>SELL</v>
      </c>
      <c r="L91" s="5">
        <f t="shared" si="18"/>
        <v>2.5750000000000002E-2</v>
      </c>
      <c r="M91" s="6" t="str">
        <f t="shared" si="15"/>
        <v>NO</v>
      </c>
      <c r="N91" s="6" t="str">
        <f t="shared" si="16"/>
        <v>NO</v>
      </c>
      <c r="O91" s="6" t="str">
        <f t="shared" si="17"/>
        <v>NO</v>
      </c>
      <c r="P91" s="11"/>
      <c r="Q91" s="11"/>
      <c r="T91" s="13">
        <f t="shared" si="21"/>
        <v>0</v>
      </c>
      <c r="V91" s="5">
        <f t="shared" si="22"/>
        <v>0</v>
      </c>
      <c r="W91" s="5">
        <f t="shared" si="19"/>
        <v>0</v>
      </c>
      <c r="X91" s="13">
        <f t="shared" si="20"/>
        <v>0</v>
      </c>
      <c r="Z91" s="13">
        <f t="shared" si="23"/>
        <v>50000</v>
      </c>
      <c r="AA91" s="5"/>
    </row>
    <row r="92" spans="1:27">
      <c r="A92" s="10">
        <v>38642</v>
      </c>
      <c r="G92" s="5">
        <f t="shared" si="12"/>
        <v>0.01</v>
      </c>
      <c r="H92" s="5">
        <f t="shared" si="13"/>
        <v>0.02</v>
      </c>
      <c r="J92" s="12" t="str">
        <f t="shared" si="14"/>
        <v>SELL</v>
      </c>
      <c r="L92" s="5">
        <f t="shared" si="18"/>
        <v>2.5750000000000002E-2</v>
      </c>
      <c r="M92" s="6" t="str">
        <f t="shared" si="15"/>
        <v>NO</v>
      </c>
      <c r="N92" s="6" t="str">
        <f t="shared" si="16"/>
        <v>NO</v>
      </c>
      <c r="O92" s="6" t="str">
        <f t="shared" si="17"/>
        <v>NO</v>
      </c>
      <c r="P92" s="11"/>
      <c r="Q92" s="11"/>
      <c r="T92" s="13">
        <f t="shared" si="21"/>
        <v>0</v>
      </c>
      <c r="V92" s="5">
        <f t="shared" si="22"/>
        <v>0</v>
      </c>
      <c r="W92" s="5">
        <f t="shared" si="19"/>
        <v>0</v>
      </c>
      <c r="X92" s="13">
        <f t="shared" si="20"/>
        <v>0</v>
      </c>
      <c r="Z92" s="13">
        <f t="shared" si="23"/>
        <v>50000</v>
      </c>
      <c r="AA92" s="5"/>
    </row>
    <row r="93" spans="1:27">
      <c r="A93" s="10">
        <v>38643</v>
      </c>
      <c r="G93" s="5">
        <f t="shared" si="12"/>
        <v>0.01</v>
      </c>
      <c r="H93" s="5">
        <f t="shared" si="13"/>
        <v>0.02</v>
      </c>
      <c r="J93" s="12" t="str">
        <f t="shared" si="14"/>
        <v>SELL</v>
      </c>
      <c r="L93" s="5">
        <f t="shared" si="18"/>
        <v>2.5750000000000002E-2</v>
      </c>
      <c r="M93" s="6" t="str">
        <f t="shared" si="15"/>
        <v>NO</v>
      </c>
      <c r="N93" s="6" t="str">
        <f t="shared" si="16"/>
        <v>NO</v>
      </c>
      <c r="O93" s="6" t="str">
        <f t="shared" si="17"/>
        <v>NO</v>
      </c>
      <c r="P93" s="11"/>
      <c r="Q93" s="11"/>
      <c r="T93" s="13">
        <f t="shared" si="21"/>
        <v>0</v>
      </c>
      <c r="V93" s="5">
        <f t="shared" si="22"/>
        <v>0</v>
      </c>
      <c r="W93" s="5">
        <f t="shared" si="19"/>
        <v>0</v>
      </c>
      <c r="X93" s="13">
        <f t="shared" si="20"/>
        <v>0</v>
      </c>
      <c r="Z93" s="13">
        <f t="shared" si="23"/>
        <v>50000</v>
      </c>
      <c r="AA93" s="5"/>
    </row>
    <row r="94" spans="1:27">
      <c r="A94" s="10">
        <v>38644</v>
      </c>
      <c r="G94" s="5">
        <f t="shared" si="12"/>
        <v>0.01</v>
      </c>
      <c r="H94" s="5">
        <f t="shared" si="13"/>
        <v>0.02</v>
      </c>
      <c r="J94" s="12" t="str">
        <f t="shared" si="14"/>
        <v>SELL</v>
      </c>
      <c r="L94" s="5">
        <f t="shared" si="18"/>
        <v>2.5750000000000002E-2</v>
      </c>
      <c r="M94" s="6" t="str">
        <f t="shared" si="15"/>
        <v>NO</v>
      </c>
      <c r="N94" s="6" t="str">
        <f t="shared" si="16"/>
        <v>NO</v>
      </c>
      <c r="O94" s="6" t="str">
        <f t="shared" si="17"/>
        <v>NO</v>
      </c>
      <c r="P94" s="11"/>
      <c r="Q94" s="11"/>
      <c r="T94" s="13">
        <f t="shared" si="21"/>
        <v>0</v>
      </c>
      <c r="V94" s="5">
        <f t="shared" si="22"/>
        <v>0</v>
      </c>
      <c r="W94" s="5">
        <f t="shared" si="19"/>
        <v>0</v>
      </c>
      <c r="X94" s="13">
        <f t="shared" si="20"/>
        <v>0</v>
      </c>
      <c r="Z94" s="13">
        <f t="shared" si="23"/>
        <v>50000</v>
      </c>
      <c r="AA94" s="5"/>
    </row>
    <row r="95" spans="1:27">
      <c r="A95" s="10">
        <v>38645</v>
      </c>
      <c r="G95" s="5">
        <f t="shared" si="12"/>
        <v>0.01</v>
      </c>
      <c r="H95" s="5">
        <f t="shared" si="13"/>
        <v>0.02</v>
      </c>
      <c r="J95" s="12" t="str">
        <f t="shared" si="14"/>
        <v>SELL</v>
      </c>
      <c r="L95" s="5">
        <f t="shared" si="18"/>
        <v>2.5750000000000002E-2</v>
      </c>
      <c r="M95" s="6" t="str">
        <f t="shared" si="15"/>
        <v>NO</v>
      </c>
      <c r="N95" s="6" t="str">
        <f t="shared" si="16"/>
        <v>NO</v>
      </c>
      <c r="O95" s="6" t="str">
        <f t="shared" si="17"/>
        <v>NO</v>
      </c>
      <c r="P95" s="11"/>
      <c r="Q95" s="11"/>
      <c r="T95" s="13">
        <f t="shared" si="21"/>
        <v>0</v>
      </c>
      <c r="V95" s="5">
        <f t="shared" si="22"/>
        <v>0</v>
      </c>
      <c r="W95" s="5">
        <f t="shared" si="19"/>
        <v>0</v>
      </c>
      <c r="X95" s="13">
        <f t="shared" si="20"/>
        <v>0</v>
      </c>
      <c r="Z95" s="13">
        <f t="shared" si="23"/>
        <v>50000</v>
      </c>
      <c r="AA95" s="5"/>
    </row>
    <row r="96" spans="1:27">
      <c r="A96" s="10">
        <v>38646</v>
      </c>
      <c r="G96" s="5">
        <f t="shared" si="12"/>
        <v>0.01</v>
      </c>
      <c r="H96" s="5">
        <f t="shared" si="13"/>
        <v>0.02</v>
      </c>
      <c r="J96" s="12" t="str">
        <f t="shared" si="14"/>
        <v>SELL</v>
      </c>
      <c r="L96" s="5">
        <f t="shared" si="18"/>
        <v>2.5750000000000002E-2</v>
      </c>
      <c r="M96" s="6" t="str">
        <f t="shared" si="15"/>
        <v>NO</v>
      </c>
      <c r="N96" s="6" t="str">
        <f t="shared" si="16"/>
        <v>NO</v>
      </c>
      <c r="O96" s="6" t="str">
        <f t="shared" si="17"/>
        <v>NO</v>
      </c>
      <c r="P96" s="11"/>
      <c r="Q96" s="11"/>
      <c r="T96" s="13">
        <f t="shared" si="21"/>
        <v>0</v>
      </c>
      <c r="V96" s="5">
        <f t="shared" si="22"/>
        <v>0</v>
      </c>
      <c r="W96" s="5">
        <f t="shared" si="19"/>
        <v>0</v>
      </c>
      <c r="X96" s="13">
        <f t="shared" si="20"/>
        <v>0</v>
      </c>
      <c r="Z96" s="13">
        <f t="shared" si="23"/>
        <v>50000</v>
      </c>
      <c r="AA96" s="5"/>
    </row>
    <row r="97" spans="1:27">
      <c r="A97" s="10">
        <v>38649</v>
      </c>
      <c r="G97" s="5">
        <f t="shared" si="12"/>
        <v>0.01</v>
      </c>
      <c r="H97" s="5">
        <f t="shared" si="13"/>
        <v>0.02</v>
      </c>
      <c r="J97" s="12" t="str">
        <f t="shared" si="14"/>
        <v>SELL</v>
      </c>
      <c r="L97" s="5">
        <f t="shared" si="18"/>
        <v>2.5750000000000002E-2</v>
      </c>
      <c r="M97" s="6" t="str">
        <f t="shared" si="15"/>
        <v>NO</v>
      </c>
      <c r="N97" s="6" t="str">
        <f t="shared" si="16"/>
        <v>NO</v>
      </c>
      <c r="O97" s="6" t="str">
        <f t="shared" si="17"/>
        <v>NO</v>
      </c>
      <c r="P97" s="11"/>
      <c r="Q97" s="11"/>
      <c r="T97" s="13">
        <f t="shared" si="21"/>
        <v>0</v>
      </c>
      <c r="V97" s="5">
        <f t="shared" si="22"/>
        <v>0</v>
      </c>
      <c r="W97" s="5">
        <f t="shared" si="19"/>
        <v>0</v>
      </c>
      <c r="X97" s="13">
        <f t="shared" si="20"/>
        <v>0</v>
      </c>
      <c r="Z97" s="13">
        <f t="shared" si="23"/>
        <v>50000</v>
      </c>
      <c r="AA97" s="5"/>
    </row>
    <row r="98" spans="1:27">
      <c r="A98" s="10">
        <v>38650</v>
      </c>
      <c r="G98" s="5">
        <f t="shared" si="12"/>
        <v>0.01</v>
      </c>
      <c r="H98" s="5">
        <f t="shared" si="13"/>
        <v>0.02</v>
      </c>
      <c r="J98" s="12" t="str">
        <f t="shared" si="14"/>
        <v>SELL</v>
      </c>
      <c r="L98" s="5">
        <f t="shared" si="18"/>
        <v>2.5750000000000002E-2</v>
      </c>
      <c r="M98" s="6" t="str">
        <f t="shared" si="15"/>
        <v>NO</v>
      </c>
      <c r="N98" s="6" t="str">
        <f t="shared" si="16"/>
        <v>NO</v>
      </c>
      <c r="O98" s="6" t="str">
        <f t="shared" si="17"/>
        <v>NO</v>
      </c>
      <c r="P98" s="11"/>
      <c r="Q98" s="11"/>
      <c r="T98" s="13">
        <f t="shared" si="21"/>
        <v>0</v>
      </c>
      <c r="V98" s="5">
        <f t="shared" si="22"/>
        <v>0</v>
      </c>
      <c r="W98" s="5">
        <f t="shared" si="19"/>
        <v>0</v>
      </c>
      <c r="X98" s="13">
        <f t="shared" si="20"/>
        <v>0</v>
      </c>
      <c r="Z98" s="13">
        <f t="shared" si="23"/>
        <v>50000</v>
      </c>
      <c r="AA98" s="5"/>
    </row>
    <row r="99" spans="1:27">
      <c r="A99" s="10">
        <v>38651</v>
      </c>
      <c r="G99" s="5">
        <f t="shared" si="12"/>
        <v>0.01</v>
      </c>
      <c r="H99" s="5">
        <f t="shared" si="13"/>
        <v>0.02</v>
      </c>
      <c r="J99" s="12" t="str">
        <f t="shared" si="14"/>
        <v>SELL</v>
      </c>
      <c r="L99" s="5">
        <f t="shared" si="18"/>
        <v>2.5750000000000002E-2</v>
      </c>
      <c r="M99" s="6" t="str">
        <f t="shared" si="15"/>
        <v>NO</v>
      </c>
      <c r="N99" s="6" t="str">
        <f t="shared" si="16"/>
        <v>NO</v>
      </c>
      <c r="O99" s="6" t="str">
        <f t="shared" si="17"/>
        <v>NO</v>
      </c>
      <c r="P99" s="11"/>
      <c r="Q99" s="11"/>
      <c r="T99" s="13">
        <f t="shared" si="21"/>
        <v>0</v>
      </c>
      <c r="V99" s="5">
        <f t="shared" si="22"/>
        <v>0</v>
      </c>
      <c r="W99" s="5">
        <f t="shared" si="19"/>
        <v>0</v>
      </c>
      <c r="X99" s="13">
        <f t="shared" si="20"/>
        <v>0</v>
      </c>
      <c r="Z99" s="13">
        <f t="shared" si="23"/>
        <v>50000</v>
      </c>
      <c r="AA99" s="5"/>
    </row>
    <row r="100" spans="1:27">
      <c r="A100" s="10">
        <v>38652</v>
      </c>
      <c r="G100" s="5">
        <f t="shared" si="12"/>
        <v>0.01</v>
      </c>
      <c r="H100" s="5">
        <f t="shared" si="13"/>
        <v>0.02</v>
      </c>
      <c r="J100" s="12" t="str">
        <f t="shared" si="14"/>
        <v>SELL</v>
      </c>
      <c r="L100" s="5">
        <f t="shared" si="18"/>
        <v>2.5750000000000002E-2</v>
      </c>
      <c r="M100" s="6" t="str">
        <f t="shared" si="15"/>
        <v>NO</v>
      </c>
      <c r="N100" s="6" t="str">
        <f t="shared" si="16"/>
        <v>NO</v>
      </c>
      <c r="O100" s="6" t="str">
        <f t="shared" si="17"/>
        <v>NO</v>
      </c>
      <c r="P100" s="11"/>
      <c r="Q100" s="11"/>
      <c r="T100" s="13">
        <f t="shared" si="21"/>
        <v>0</v>
      </c>
      <c r="V100" s="5">
        <f t="shared" si="22"/>
        <v>0</v>
      </c>
      <c r="W100" s="5">
        <f t="shared" si="19"/>
        <v>0</v>
      </c>
      <c r="X100" s="13">
        <f t="shared" si="20"/>
        <v>0</v>
      </c>
      <c r="Z100" s="13">
        <f t="shared" si="23"/>
        <v>50000</v>
      </c>
      <c r="AA100" s="5"/>
    </row>
    <row r="101" spans="1:27">
      <c r="A101" s="10">
        <v>38653</v>
      </c>
      <c r="G101" s="5">
        <f t="shared" si="12"/>
        <v>0.01</v>
      </c>
      <c r="H101" s="5">
        <f t="shared" si="13"/>
        <v>0.02</v>
      </c>
      <c r="J101" s="12" t="str">
        <f t="shared" si="14"/>
        <v>SELL</v>
      </c>
      <c r="L101" s="5">
        <f t="shared" si="18"/>
        <v>2.5750000000000002E-2</v>
      </c>
      <c r="M101" s="6" t="str">
        <f t="shared" si="15"/>
        <v>NO</v>
      </c>
      <c r="N101" s="6" t="str">
        <f t="shared" si="16"/>
        <v>NO</v>
      </c>
      <c r="O101" s="6" t="str">
        <f t="shared" si="17"/>
        <v>NO</v>
      </c>
      <c r="P101" s="11"/>
      <c r="Q101" s="11"/>
      <c r="T101" s="13">
        <f t="shared" si="21"/>
        <v>0</v>
      </c>
      <c r="V101" s="5">
        <f t="shared" si="22"/>
        <v>0</v>
      </c>
      <c r="W101" s="5">
        <f t="shared" si="19"/>
        <v>0</v>
      </c>
      <c r="X101" s="13">
        <f t="shared" si="20"/>
        <v>0</v>
      </c>
      <c r="Z101" s="13">
        <f t="shared" si="23"/>
        <v>50000</v>
      </c>
      <c r="AA101" s="5"/>
    </row>
    <row r="102" spans="1:27">
      <c r="A102" s="10">
        <v>38656</v>
      </c>
      <c r="G102" s="5">
        <f t="shared" si="12"/>
        <v>0.01</v>
      </c>
      <c r="H102" s="5">
        <f t="shared" si="13"/>
        <v>0.02</v>
      </c>
      <c r="J102" s="12" t="str">
        <f t="shared" si="14"/>
        <v>SELL</v>
      </c>
      <c r="L102" s="5">
        <f t="shared" si="18"/>
        <v>2.5750000000000002E-2</v>
      </c>
      <c r="M102" s="6" t="str">
        <f t="shared" si="15"/>
        <v>NO</v>
      </c>
      <c r="N102" s="6" t="str">
        <f t="shared" si="16"/>
        <v>NO</v>
      </c>
      <c r="O102" s="6" t="str">
        <f t="shared" si="17"/>
        <v>NO</v>
      </c>
      <c r="P102" s="11"/>
      <c r="Q102" s="11"/>
      <c r="T102" s="13">
        <f t="shared" si="21"/>
        <v>0</v>
      </c>
      <c r="V102" s="5">
        <f t="shared" si="22"/>
        <v>0</v>
      </c>
      <c r="W102" s="5">
        <f t="shared" si="19"/>
        <v>0</v>
      </c>
      <c r="X102" s="13">
        <f t="shared" si="20"/>
        <v>0</v>
      </c>
      <c r="Z102" s="13">
        <f t="shared" si="23"/>
        <v>50000</v>
      </c>
      <c r="AA102" s="5"/>
    </row>
    <row r="103" spans="1:27">
      <c r="A103" s="10">
        <v>38657</v>
      </c>
      <c r="G103" s="5">
        <f t="shared" si="12"/>
        <v>0.01</v>
      </c>
      <c r="H103" s="5">
        <f t="shared" si="13"/>
        <v>0.02</v>
      </c>
      <c r="J103" s="12" t="str">
        <f t="shared" si="14"/>
        <v>SELL</v>
      </c>
      <c r="L103" s="5">
        <f t="shared" si="18"/>
        <v>2.5750000000000002E-2</v>
      </c>
      <c r="M103" s="6" t="str">
        <f t="shared" si="15"/>
        <v>NO</v>
      </c>
      <c r="N103" s="6" t="str">
        <f t="shared" si="16"/>
        <v>NO</v>
      </c>
      <c r="O103" s="6" t="str">
        <f t="shared" si="17"/>
        <v>NO</v>
      </c>
      <c r="P103" s="11"/>
      <c r="Q103" s="11"/>
      <c r="T103" s="13">
        <f t="shared" si="21"/>
        <v>0</v>
      </c>
      <c r="V103" s="5">
        <f t="shared" si="22"/>
        <v>0</v>
      </c>
      <c r="W103" s="5">
        <f t="shared" si="19"/>
        <v>0</v>
      </c>
      <c r="X103" s="13">
        <f t="shared" si="20"/>
        <v>0</v>
      </c>
      <c r="Z103" s="13">
        <f t="shared" si="23"/>
        <v>50000</v>
      </c>
      <c r="AA103" s="5"/>
    </row>
    <row r="104" spans="1:27">
      <c r="A104" s="10">
        <v>38658</v>
      </c>
      <c r="G104" s="5">
        <f t="shared" si="12"/>
        <v>0.01</v>
      </c>
      <c r="H104" s="5">
        <f t="shared" si="13"/>
        <v>0.02</v>
      </c>
      <c r="J104" s="12" t="str">
        <f t="shared" si="14"/>
        <v>SELL</v>
      </c>
      <c r="L104" s="5">
        <f t="shared" si="18"/>
        <v>2.5750000000000002E-2</v>
      </c>
      <c r="M104" s="6" t="str">
        <f t="shared" si="15"/>
        <v>NO</v>
      </c>
      <c r="N104" s="6" t="str">
        <f t="shared" si="16"/>
        <v>NO</v>
      </c>
      <c r="O104" s="6" t="str">
        <f t="shared" si="17"/>
        <v>NO</v>
      </c>
      <c r="P104" s="11"/>
      <c r="Q104" s="11"/>
      <c r="T104" s="13">
        <f t="shared" si="21"/>
        <v>0</v>
      </c>
      <c r="V104" s="5">
        <f t="shared" si="22"/>
        <v>0</v>
      </c>
      <c r="W104" s="5">
        <f t="shared" si="19"/>
        <v>0</v>
      </c>
      <c r="X104" s="13">
        <f t="shared" si="20"/>
        <v>0</v>
      </c>
      <c r="Z104" s="13">
        <f t="shared" si="23"/>
        <v>50000</v>
      </c>
      <c r="AA104" s="5"/>
    </row>
    <row r="105" spans="1:27">
      <c r="A105" s="10">
        <v>38663</v>
      </c>
      <c r="G105" s="5">
        <f t="shared" si="12"/>
        <v>0.01</v>
      </c>
      <c r="H105" s="5">
        <f t="shared" si="13"/>
        <v>0.02</v>
      </c>
      <c r="J105" s="12" t="str">
        <f t="shared" si="14"/>
        <v>SELL</v>
      </c>
      <c r="L105" s="5">
        <f t="shared" si="18"/>
        <v>2.5750000000000002E-2</v>
      </c>
      <c r="M105" s="6" t="str">
        <f t="shared" si="15"/>
        <v>NO</v>
      </c>
      <c r="N105" s="6" t="str">
        <f t="shared" si="16"/>
        <v>NO</v>
      </c>
      <c r="O105" s="6" t="str">
        <f t="shared" si="17"/>
        <v>NO</v>
      </c>
      <c r="P105" s="11"/>
      <c r="Q105" s="11"/>
      <c r="T105" s="13">
        <f t="shared" si="21"/>
        <v>0</v>
      </c>
      <c r="V105" s="5">
        <f t="shared" si="22"/>
        <v>0</v>
      </c>
      <c r="W105" s="5">
        <f t="shared" si="19"/>
        <v>0</v>
      </c>
      <c r="X105" s="13">
        <f t="shared" si="20"/>
        <v>0</v>
      </c>
      <c r="Z105" s="13">
        <f t="shared" si="23"/>
        <v>50000</v>
      </c>
      <c r="AA105" s="5"/>
    </row>
    <row r="106" spans="1:27">
      <c r="A106" s="10">
        <v>38664</v>
      </c>
      <c r="G106" s="5">
        <f t="shared" si="12"/>
        <v>0.01</v>
      </c>
      <c r="H106" s="5">
        <f t="shared" si="13"/>
        <v>0.02</v>
      </c>
      <c r="J106" s="12" t="str">
        <f t="shared" si="14"/>
        <v>SELL</v>
      </c>
      <c r="L106" s="5">
        <f t="shared" si="18"/>
        <v>2.5750000000000002E-2</v>
      </c>
      <c r="M106" s="6" t="str">
        <f t="shared" si="15"/>
        <v>NO</v>
      </c>
      <c r="N106" s="6" t="str">
        <f t="shared" si="16"/>
        <v>NO</v>
      </c>
      <c r="O106" s="6" t="str">
        <f t="shared" si="17"/>
        <v>NO</v>
      </c>
      <c r="P106" s="11"/>
      <c r="Q106" s="11"/>
      <c r="T106" s="13">
        <f t="shared" si="21"/>
        <v>0</v>
      </c>
      <c r="V106" s="5">
        <f t="shared" si="22"/>
        <v>0</v>
      </c>
      <c r="W106" s="5">
        <f t="shared" si="19"/>
        <v>0</v>
      </c>
      <c r="X106" s="13">
        <f t="shared" si="20"/>
        <v>0</v>
      </c>
      <c r="Z106" s="13">
        <f t="shared" si="23"/>
        <v>50000</v>
      </c>
      <c r="AA106" s="5"/>
    </row>
    <row r="107" spans="1:27">
      <c r="A107" s="10">
        <v>38665</v>
      </c>
      <c r="G107" s="5">
        <f t="shared" si="12"/>
        <v>0.01</v>
      </c>
      <c r="H107" s="5">
        <f t="shared" si="13"/>
        <v>0.02</v>
      </c>
      <c r="J107" s="12" t="str">
        <f t="shared" si="14"/>
        <v>SELL</v>
      </c>
      <c r="L107" s="5">
        <f t="shared" si="18"/>
        <v>2.5750000000000002E-2</v>
      </c>
      <c r="M107" s="6" t="str">
        <f t="shared" si="15"/>
        <v>NO</v>
      </c>
      <c r="N107" s="6" t="str">
        <f t="shared" si="16"/>
        <v>NO</v>
      </c>
      <c r="O107" s="6" t="str">
        <f t="shared" si="17"/>
        <v>NO</v>
      </c>
      <c r="P107" s="11"/>
      <c r="Q107" s="11"/>
      <c r="T107" s="13">
        <f t="shared" si="21"/>
        <v>0</v>
      </c>
      <c r="V107" s="5">
        <f t="shared" si="22"/>
        <v>0</v>
      </c>
      <c r="W107" s="5">
        <f t="shared" si="19"/>
        <v>0</v>
      </c>
      <c r="X107" s="13">
        <f t="shared" si="20"/>
        <v>0</v>
      </c>
      <c r="Z107" s="13">
        <f t="shared" si="23"/>
        <v>50000</v>
      </c>
      <c r="AA107" s="5"/>
    </row>
    <row r="108" spans="1:27">
      <c r="A108" s="10">
        <v>38666</v>
      </c>
      <c r="G108" s="5">
        <f t="shared" si="12"/>
        <v>0.01</v>
      </c>
      <c r="H108" s="5">
        <f t="shared" si="13"/>
        <v>0.02</v>
      </c>
      <c r="J108" s="12" t="str">
        <f t="shared" si="14"/>
        <v>SELL</v>
      </c>
      <c r="L108" s="5">
        <f t="shared" si="18"/>
        <v>2.5750000000000002E-2</v>
      </c>
      <c r="M108" s="6" t="str">
        <f t="shared" si="15"/>
        <v>NO</v>
      </c>
      <c r="N108" s="6" t="str">
        <f t="shared" si="16"/>
        <v>NO</v>
      </c>
      <c r="O108" s="6" t="str">
        <f t="shared" si="17"/>
        <v>NO</v>
      </c>
      <c r="P108" s="11"/>
      <c r="Q108" s="11"/>
      <c r="T108" s="13">
        <f t="shared" si="21"/>
        <v>0</v>
      </c>
      <c r="V108" s="5">
        <f t="shared" si="22"/>
        <v>0</v>
      </c>
      <c r="W108" s="5">
        <f t="shared" si="19"/>
        <v>0</v>
      </c>
      <c r="X108" s="13">
        <f t="shared" si="20"/>
        <v>0</v>
      </c>
      <c r="Z108" s="13">
        <f t="shared" si="23"/>
        <v>50000</v>
      </c>
      <c r="AA108" s="5"/>
    </row>
    <row r="109" spans="1:27">
      <c r="A109" s="10">
        <v>38667</v>
      </c>
      <c r="G109" s="5">
        <f t="shared" si="12"/>
        <v>0.01</v>
      </c>
      <c r="H109" s="5">
        <f t="shared" si="13"/>
        <v>0.02</v>
      </c>
      <c r="J109" s="12" t="str">
        <f t="shared" si="14"/>
        <v>SELL</v>
      </c>
      <c r="L109" s="5">
        <f t="shared" si="18"/>
        <v>2.5750000000000002E-2</v>
      </c>
      <c r="M109" s="6" t="str">
        <f t="shared" si="15"/>
        <v>NO</v>
      </c>
      <c r="N109" s="6" t="str">
        <f t="shared" si="16"/>
        <v>NO</v>
      </c>
      <c r="O109" s="6" t="str">
        <f t="shared" si="17"/>
        <v>NO</v>
      </c>
      <c r="P109" s="11"/>
      <c r="Q109" s="11"/>
      <c r="T109" s="13">
        <f t="shared" si="21"/>
        <v>0</v>
      </c>
      <c r="V109" s="5">
        <f t="shared" si="22"/>
        <v>0</v>
      </c>
      <c r="W109" s="5">
        <f t="shared" si="19"/>
        <v>0</v>
      </c>
      <c r="X109" s="13">
        <f t="shared" si="20"/>
        <v>0</v>
      </c>
      <c r="Z109" s="13">
        <f t="shared" si="23"/>
        <v>50000</v>
      </c>
      <c r="AA109" s="5"/>
    </row>
    <row r="110" spans="1:27">
      <c r="A110" s="10">
        <v>38670</v>
      </c>
      <c r="G110" s="5">
        <f t="shared" si="12"/>
        <v>0.01</v>
      </c>
      <c r="H110" s="5">
        <f t="shared" si="13"/>
        <v>0.02</v>
      </c>
      <c r="J110" s="12" t="str">
        <f t="shared" si="14"/>
        <v>SELL</v>
      </c>
      <c r="L110" s="5">
        <f t="shared" si="18"/>
        <v>2.5750000000000002E-2</v>
      </c>
      <c r="M110" s="6" t="str">
        <f t="shared" si="15"/>
        <v>NO</v>
      </c>
      <c r="N110" s="6" t="str">
        <f t="shared" si="16"/>
        <v>NO</v>
      </c>
      <c r="O110" s="6" t="str">
        <f t="shared" si="17"/>
        <v>NO</v>
      </c>
      <c r="P110" s="11"/>
      <c r="Q110" s="11"/>
      <c r="T110" s="13">
        <f t="shared" si="21"/>
        <v>0</v>
      </c>
      <c r="V110" s="5">
        <f t="shared" si="22"/>
        <v>0</v>
      </c>
      <c r="W110" s="5">
        <f t="shared" si="19"/>
        <v>0</v>
      </c>
      <c r="X110" s="13">
        <f t="shared" si="20"/>
        <v>0</v>
      </c>
      <c r="Z110" s="13">
        <f t="shared" si="23"/>
        <v>50000</v>
      </c>
      <c r="AA110" s="5"/>
    </row>
    <row r="111" spans="1:27">
      <c r="A111" s="10">
        <v>38672</v>
      </c>
      <c r="G111" s="5">
        <f t="shared" si="12"/>
        <v>0.01</v>
      </c>
      <c r="H111" s="5">
        <f t="shared" si="13"/>
        <v>0.02</v>
      </c>
      <c r="J111" s="12" t="str">
        <f t="shared" si="14"/>
        <v>SELL</v>
      </c>
      <c r="L111" s="5">
        <f t="shared" si="18"/>
        <v>2.5750000000000002E-2</v>
      </c>
      <c r="M111" s="6" t="str">
        <f t="shared" si="15"/>
        <v>NO</v>
      </c>
      <c r="N111" s="6" t="str">
        <f t="shared" si="16"/>
        <v>NO</v>
      </c>
      <c r="O111" s="6" t="str">
        <f t="shared" si="17"/>
        <v>NO</v>
      </c>
      <c r="P111" s="11"/>
      <c r="Q111" s="11"/>
      <c r="T111" s="13">
        <f t="shared" si="21"/>
        <v>0</v>
      </c>
      <c r="V111" s="5">
        <f t="shared" si="22"/>
        <v>0</v>
      </c>
      <c r="W111" s="5">
        <f t="shared" si="19"/>
        <v>0</v>
      </c>
      <c r="X111" s="13">
        <f t="shared" si="20"/>
        <v>0</v>
      </c>
      <c r="Z111" s="13">
        <f t="shared" si="23"/>
        <v>50000</v>
      </c>
      <c r="AA111" s="5"/>
    </row>
    <row r="112" spans="1:27">
      <c r="A112" s="10">
        <v>38673</v>
      </c>
      <c r="G112" s="5">
        <f t="shared" si="12"/>
        <v>0.01</v>
      </c>
      <c r="H112" s="5">
        <f t="shared" si="13"/>
        <v>0.02</v>
      </c>
      <c r="J112" s="12" t="str">
        <f t="shared" si="14"/>
        <v>SELL</v>
      </c>
      <c r="L112" s="5">
        <f t="shared" si="18"/>
        <v>2.5750000000000002E-2</v>
      </c>
      <c r="M112" s="6" t="str">
        <f t="shared" si="15"/>
        <v>NO</v>
      </c>
      <c r="N112" s="6" t="str">
        <f t="shared" si="16"/>
        <v>NO</v>
      </c>
      <c r="O112" s="6" t="str">
        <f t="shared" si="17"/>
        <v>NO</v>
      </c>
      <c r="P112" s="11"/>
      <c r="Q112" s="11"/>
      <c r="T112" s="13">
        <f t="shared" si="21"/>
        <v>0</v>
      </c>
      <c r="V112" s="5">
        <f t="shared" si="22"/>
        <v>0</v>
      </c>
      <c r="W112" s="5">
        <f t="shared" si="19"/>
        <v>0</v>
      </c>
      <c r="X112" s="13">
        <f t="shared" si="20"/>
        <v>0</v>
      </c>
      <c r="Z112" s="13">
        <f t="shared" si="23"/>
        <v>50000</v>
      </c>
      <c r="AA112" s="5"/>
    </row>
    <row r="113" spans="1:27">
      <c r="A113" s="10">
        <v>38674</v>
      </c>
      <c r="G113" s="5">
        <f t="shared" si="12"/>
        <v>0.01</v>
      </c>
      <c r="H113" s="5">
        <f t="shared" si="13"/>
        <v>0.02</v>
      </c>
      <c r="J113" s="12" t="str">
        <f t="shared" si="14"/>
        <v>SELL</v>
      </c>
      <c r="L113" s="5">
        <f t="shared" si="18"/>
        <v>2.5750000000000002E-2</v>
      </c>
      <c r="M113" s="6" t="str">
        <f t="shared" si="15"/>
        <v>NO</v>
      </c>
      <c r="N113" s="6" t="str">
        <f t="shared" si="16"/>
        <v>NO</v>
      </c>
      <c r="O113" s="6" t="str">
        <f t="shared" si="17"/>
        <v>NO</v>
      </c>
      <c r="P113" s="11"/>
      <c r="Q113" s="11"/>
      <c r="T113" s="13">
        <f t="shared" si="21"/>
        <v>0</v>
      </c>
      <c r="V113" s="5">
        <f t="shared" si="22"/>
        <v>0</v>
      </c>
      <c r="W113" s="5">
        <f t="shared" si="19"/>
        <v>0</v>
      </c>
      <c r="X113" s="13">
        <f t="shared" si="20"/>
        <v>0</v>
      </c>
      <c r="Z113" s="13">
        <f t="shared" si="23"/>
        <v>50000</v>
      </c>
      <c r="AA113" s="5"/>
    </row>
    <row r="114" spans="1:27">
      <c r="A114" s="10">
        <v>38677</v>
      </c>
      <c r="G114" s="5">
        <f t="shared" si="12"/>
        <v>0.01</v>
      </c>
      <c r="H114" s="5">
        <f t="shared" si="13"/>
        <v>0.02</v>
      </c>
      <c r="J114" s="12" t="str">
        <f t="shared" si="14"/>
        <v>SELL</v>
      </c>
      <c r="L114" s="5">
        <f t="shared" si="18"/>
        <v>2.5750000000000002E-2</v>
      </c>
      <c r="M114" s="6" t="str">
        <f t="shared" si="15"/>
        <v>NO</v>
      </c>
      <c r="N114" s="6" t="str">
        <f t="shared" si="16"/>
        <v>NO</v>
      </c>
      <c r="O114" s="6" t="str">
        <f t="shared" si="17"/>
        <v>NO</v>
      </c>
      <c r="P114" s="11"/>
      <c r="Q114" s="11"/>
      <c r="T114" s="13">
        <f t="shared" si="21"/>
        <v>0</v>
      </c>
      <c r="V114" s="5">
        <f t="shared" si="22"/>
        <v>0</v>
      </c>
      <c r="W114" s="5">
        <f t="shared" si="19"/>
        <v>0</v>
      </c>
      <c r="X114" s="13">
        <f t="shared" si="20"/>
        <v>0</v>
      </c>
      <c r="Z114" s="13">
        <f t="shared" si="23"/>
        <v>50000</v>
      </c>
      <c r="AA114" s="5"/>
    </row>
    <row r="115" spans="1:27">
      <c r="A115" s="10">
        <v>38678</v>
      </c>
      <c r="G115" s="5">
        <f t="shared" si="12"/>
        <v>0.01</v>
      </c>
      <c r="H115" s="5">
        <f t="shared" si="13"/>
        <v>0.02</v>
      </c>
      <c r="J115" s="12" t="str">
        <f t="shared" si="14"/>
        <v>SELL</v>
      </c>
      <c r="L115" s="5">
        <f t="shared" si="18"/>
        <v>2.5750000000000002E-2</v>
      </c>
      <c r="M115" s="6" t="str">
        <f t="shared" si="15"/>
        <v>NO</v>
      </c>
      <c r="N115" s="6" t="str">
        <f t="shared" si="16"/>
        <v>NO</v>
      </c>
      <c r="O115" s="6" t="str">
        <f t="shared" si="17"/>
        <v>NO</v>
      </c>
      <c r="P115" s="11"/>
      <c r="Q115" s="11"/>
      <c r="T115" s="13">
        <f t="shared" si="21"/>
        <v>0</v>
      </c>
      <c r="V115" s="5">
        <f t="shared" si="22"/>
        <v>0</v>
      </c>
      <c r="W115" s="5">
        <f t="shared" si="19"/>
        <v>0</v>
      </c>
      <c r="X115" s="13">
        <f t="shared" si="20"/>
        <v>0</v>
      </c>
      <c r="Z115" s="13">
        <f t="shared" si="23"/>
        <v>50000</v>
      </c>
      <c r="AA115" s="5"/>
    </row>
    <row r="116" spans="1:27">
      <c r="A116" s="10">
        <v>38679</v>
      </c>
      <c r="G116" s="5">
        <f t="shared" si="12"/>
        <v>0.01</v>
      </c>
      <c r="H116" s="5">
        <f t="shared" si="13"/>
        <v>0.02</v>
      </c>
      <c r="J116" s="12" t="str">
        <f t="shared" si="14"/>
        <v>SELL</v>
      </c>
      <c r="L116" s="5">
        <f t="shared" si="18"/>
        <v>2.5750000000000002E-2</v>
      </c>
      <c r="M116" s="6" t="str">
        <f t="shared" si="15"/>
        <v>NO</v>
      </c>
      <c r="N116" s="6" t="str">
        <f t="shared" si="16"/>
        <v>NO</v>
      </c>
      <c r="O116" s="6" t="str">
        <f t="shared" si="17"/>
        <v>NO</v>
      </c>
      <c r="P116" s="11"/>
      <c r="Q116" s="11"/>
      <c r="T116" s="13">
        <f t="shared" si="21"/>
        <v>0</v>
      </c>
      <c r="V116" s="5">
        <f t="shared" si="22"/>
        <v>0</v>
      </c>
      <c r="W116" s="5">
        <f t="shared" si="19"/>
        <v>0</v>
      </c>
      <c r="X116" s="13">
        <f t="shared" si="20"/>
        <v>0</v>
      </c>
      <c r="Z116" s="13">
        <f t="shared" si="23"/>
        <v>50000</v>
      </c>
      <c r="AA116" s="5"/>
    </row>
    <row r="117" spans="1:27">
      <c r="A117" s="10">
        <v>38680</v>
      </c>
      <c r="G117" s="5">
        <f t="shared" si="12"/>
        <v>0.01</v>
      </c>
      <c r="H117" s="5">
        <f t="shared" si="13"/>
        <v>0.02</v>
      </c>
      <c r="J117" s="12" t="str">
        <f t="shared" si="14"/>
        <v>SELL</v>
      </c>
      <c r="L117" s="5">
        <f t="shared" si="18"/>
        <v>2.5750000000000002E-2</v>
      </c>
      <c r="M117" s="6" t="str">
        <f t="shared" si="15"/>
        <v>NO</v>
      </c>
      <c r="N117" s="6" t="str">
        <f t="shared" si="16"/>
        <v>NO</v>
      </c>
      <c r="O117" s="6" t="str">
        <f t="shared" si="17"/>
        <v>NO</v>
      </c>
      <c r="P117" s="11"/>
      <c r="Q117" s="11"/>
      <c r="T117" s="13">
        <f t="shared" si="21"/>
        <v>0</v>
      </c>
      <c r="V117" s="5">
        <f t="shared" si="22"/>
        <v>0</v>
      </c>
      <c r="W117" s="5">
        <f t="shared" si="19"/>
        <v>0</v>
      </c>
      <c r="X117" s="13">
        <f t="shared" si="20"/>
        <v>0</v>
      </c>
      <c r="Z117" s="13">
        <f t="shared" si="23"/>
        <v>50000</v>
      </c>
      <c r="AA117" s="5"/>
    </row>
    <row r="118" spans="1:27">
      <c r="A118" s="10">
        <v>38681</v>
      </c>
      <c r="G118" s="5">
        <f t="shared" si="12"/>
        <v>0.01</v>
      </c>
      <c r="H118" s="5">
        <f t="shared" si="13"/>
        <v>0.02</v>
      </c>
      <c r="J118" s="12" t="str">
        <f t="shared" si="14"/>
        <v>SELL</v>
      </c>
      <c r="L118" s="5">
        <f t="shared" si="18"/>
        <v>2.5750000000000002E-2</v>
      </c>
      <c r="M118" s="6" t="str">
        <f t="shared" si="15"/>
        <v>NO</v>
      </c>
      <c r="N118" s="6" t="str">
        <f t="shared" si="16"/>
        <v>NO</v>
      </c>
      <c r="O118" s="6" t="str">
        <f t="shared" si="17"/>
        <v>NO</v>
      </c>
      <c r="P118" s="11"/>
      <c r="Q118" s="11"/>
      <c r="T118" s="13">
        <f t="shared" si="21"/>
        <v>0</v>
      </c>
      <c r="V118" s="5">
        <f t="shared" si="22"/>
        <v>0</v>
      </c>
      <c r="W118" s="5">
        <f t="shared" si="19"/>
        <v>0</v>
      </c>
      <c r="X118" s="13">
        <f t="shared" si="20"/>
        <v>0</v>
      </c>
      <c r="Z118" s="13">
        <f t="shared" si="23"/>
        <v>50000</v>
      </c>
      <c r="AA118" s="5"/>
    </row>
    <row r="119" spans="1:27">
      <c r="A119" s="10">
        <v>38682</v>
      </c>
      <c r="G119" s="5">
        <f t="shared" si="12"/>
        <v>0.01</v>
      </c>
      <c r="H119" s="5">
        <f t="shared" si="13"/>
        <v>0.02</v>
      </c>
      <c r="J119" s="12" t="str">
        <f t="shared" si="14"/>
        <v>SELL</v>
      </c>
      <c r="L119" s="5">
        <f t="shared" si="18"/>
        <v>2.5750000000000002E-2</v>
      </c>
      <c r="M119" s="6" t="str">
        <f t="shared" si="15"/>
        <v>NO</v>
      </c>
      <c r="N119" s="6" t="str">
        <f t="shared" si="16"/>
        <v>NO</v>
      </c>
      <c r="O119" s="6" t="str">
        <f t="shared" si="17"/>
        <v>NO</v>
      </c>
      <c r="P119" s="11"/>
      <c r="Q119" s="11"/>
      <c r="T119" s="13">
        <f t="shared" si="21"/>
        <v>0</v>
      </c>
      <c r="V119" s="5">
        <f t="shared" si="22"/>
        <v>0</v>
      </c>
      <c r="W119" s="5">
        <f t="shared" si="19"/>
        <v>0</v>
      </c>
      <c r="X119" s="13">
        <f t="shared" si="20"/>
        <v>0</v>
      </c>
      <c r="Z119" s="13">
        <f t="shared" si="23"/>
        <v>50000</v>
      </c>
      <c r="AA119" s="5"/>
    </row>
    <row r="120" spans="1:27">
      <c r="A120" s="10">
        <v>38684</v>
      </c>
      <c r="G120" s="5">
        <f t="shared" si="12"/>
        <v>0.01</v>
      </c>
      <c r="H120" s="5">
        <f t="shared" si="13"/>
        <v>0.02</v>
      </c>
      <c r="J120" s="12" t="str">
        <f t="shared" si="14"/>
        <v>SELL</v>
      </c>
      <c r="L120" s="5">
        <f t="shared" si="18"/>
        <v>2.5750000000000002E-2</v>
      </c>
      <c r="M120" s="6" t="str">
        <f t="shared" si="15"/>
        <v>NO</v>
      </c>
      <c r="N120" s="6" t="str">
        <f t="shared" si="16"/>
        <v>NO</v>
      </c>
      <c r="O120" s="6" t="str">
        <f t="shared" si="17"/>
        <v>NO</v>
      </c>
      <c r="P120" s="11"/>
      <c r="Q120" s="11"/>
      <c r="T120" s="13">
        <f t="shared" si="21"/>
        <v>0</v>
      </c>
      <c r="V120" s="5">
        <f t="shared" si="22"/>
        <v>0</v>
      </c>
      <c r="W120" s="5">
        <f t="shared" si="19"/>
        <v>0</v>
      </c>
      <c r="X120" s="13">
        <f t="shared" si="20"/>
        <v>0</v>
      </c>
      <c r="Z120" s="13">
        <f t="shared" si="23"/>
        <v>50000</v>
      </c>
      <c r="AA120" s="5"/>
    </row>
    <row r="121" spans="1:27">
      <c r="A121" s="10">
        <v>38685</v>
      </c>
      <c r="G121" s="5">
        <f t="shared" si="12"/>
        <v>0.01</v>
      </c>
      <c r="H121" s="5">
        <f t="shared" si="13"/>
        <v>0.02</v>
      </c>
      <c r="J121" s="12" t="str">
        <f t="shared" si="14"/>
        <v>SELL</v>
      </c>
      <c r="L121" s="5">
        <f t="shared" si="18"/>
        <v>2.5750000000000002E-2</v>
      </c>
      <c r="M121" s="6" t="str">
        <f t="shared" si="15"/>
        <v>NO</v>
      </c>
      <c r="N121" s="6" t="str">
        <f t="shared" si="16"/>
        <v>NO</v>
      </c>
      <c r="O121" s="6" t="str">
        <f t="shared" si="17"/>
        <v>NO</v>
      </c>
      <c r="P121" s="11"/>
      <c r="Q121" s="11"/>
      <c r="T121" s="13">
        <f t="shared" si="21"/>
        <v>0</v>
      </c>
      <c r="V121" s="5">
        <f t="shared" si="22"/>
        <v>0</v>
      </c>
      <c r="W121" s="5">
        <f t="shared" si="19"/>
        <v>0</v>
      </c>
      <c r="X121" s="13">
        <f t="shared" si="20"/>
        <v>0</v>
      </c>
      <c r="Z121" s="13">
        <f t="shared" si="23"/>
        <v>50000</v>
      </c>
      <c r="AA121" s="5"/>
    </row>
    <row r="122" spans="1:27">
      <c r="A122" s="10">
        <v>38686</v>
      </c>
      <c r="G122" s="5">
        <f t="shared" si="12"/>
        <v>0.01</v>
      </c>
      <c r="H122" s="5">
        <f t="shared" si="13"/>
        <v>0.02</v>
      </c>
      <c r="J122" s="12" t="str">
        <f t="shared" si="14"/>
        <v>SELL</v>
      </c>
      <c r="L122" s="5">
        <f t="shared" si="18"/>
        <v>2.5750000000000002E-2</v>
      </c>
      <c r="M122" s="6" t="str">
        <f t="shared" si="15"/>
        <v>NO</v>
      </c>
      <c r="N122" s="6" t="str">
        <f t="shared" si="16"/>
        <v>NO</v>
      </c>
      <c r="O122" s="6" t="str">
        <f t="shared" si="17"/>
        <v>NO</v>
      </c>
      <c r="P122" s="11"/>
      <c r="Q122" s="11"/>
      <c r="T122" s="13">
        <f t="shared" si="21"/>
        <v>0</v>
      </c>
      <c r="V122" s="5">
        <f t="shared" si="22"/>
        <v>0</v>
      </c>
      <c r="W122" s="5">
        <f t="shared" si="19"/>
        <v>0</v>
      </c>
      <c r="X122" s="13">
        <f t="shared" si="20"/>
        <v>0</v>
      </c>
      <c r="Z122" s="13">
        <f t="shared" si="23"/>
        <v>50000</v>
      </c>
      <c r="AA122" s="5"/>
    </row>
    <row r="123" spans="1:27">
      <c r="A123" s="10">
        <v>38687</v>
      </c>
      <c r="G123" s="5">
        <f t="shared" si="12"/>
        <v>0.01</v>
      </c>
      <c r="H123" s="5">
        <f t="shared" si="13"/>
        <v>0.02</v>
      </c>
      <c r="J123" s="12" t="str">
        <f t="shared" si="14"/>
        <v>SELL</v>
      </c>
      <c r="L123" s="5">
        <f t="shared" si="18"/>
        <v>2.5750000000000002E-2</v>
      </c>
      <c r="M123" s="6" t="str">
        <f t="shared" si="15"/>
        <v>NO</v>
      </c>
      <c r="N123" s="6" t="str">
        <f t="shared" si="16"/>
        <v>NO</v>
      </c>
      <c r="O123" s="6" t="str">
        <f t="shared" si="17"/>
        <v>NO</v>
      </c>
      <c r="P123" s="11"/>
      <c r="Q123" s="11"/>
      <c r="T123" s="13">
        <f t="shared" si="21"/>
        <v>0</v>
      </c>
      <c r="V123" s="5">
        <f t="shared" si="22"/>
        <v>0</v>
      </c>
      <c r="W123" s="5">
        <f t="shared" si="19"/>
        <v>0</v>
      </c>
      <c r="X123" s="13">
        <f t="shared" si="20"/>
        <v>0</v>
      </c>
      <c r="Z123" s="13">
        <f t="shared" si="23"/>
        <v>50000</v>
      </c>
      <c r="AA123" s="5"/>
    </row>
    <row r="124" spans="1:27">
      <c r="A124" s="10">
        <v>38688</v>
      </c>
      <c r="G124" s="5">
        <f t="shared" si="12"/>
        <v>0.01</v>
      </c>
      <c r="H124" s="5">
        <f t="shared" si="13"/>
        <v>0.02</v>
      </c>
      <c r="J124" s="12" t="str">
        <f t="shared" si="14"/>
        <v>SELL</v>
      </c>
      <c r="L124" s="5">
        <f t="shared" si="18"/>
        <v>2.5750000000000002E-2</v>
      </c>
      <c r="M124" s="6" t="str">
        <f t="shared" si="15"/>
        <v>NO</v>
      </c>
      <c r="N124" s="6" t="str">
        <f t="shared" si="16"/>
        <v>NO</v>
      </c>
      <c r="O124" s="6" t="str">
        <f t="shared" si="17"/>
        <v>NO</v>
      </c>
      <c r="P124" s="11"/>
      <c r="Q124" s="11"/>
      <c r="T124" s="13">
        <f t="shared" si="21"/>
        <v>0</v>
      </c>
      <c r="V124" s="5">
        <f t="shared" si="22"/>
        <v>0</v>
      </c>
      <c r="W124" s="5">
        <f t="shared" si="19"/>
        <v>0</v>
      </c>
      <c r="X124" s="13">
        <f t="shared" si="20"/>
        <v>0</v>
      </c>
      <c r="Z124" s="13">
        <f t="shared" si="23"/>
        <v>50000</v>
      </c>
      <c r="AA124" s="5"/>
    </row>
    <row r="125" spans="1:27">
      <c r="A125" s="10">
        <v>38691</v>
      </c>
      <c r="G125" s="5">
        <f t="shared" si="12"/>
        <v>0.01</v>
      </c>
      <c r="H125" s="5">
        <f t="shared" si="13"/>
        <v>0.02</v>
      </c>
      <c r="J125" s="12" t="str">
        <f t="shared" si="14"/>
        <v>SELL</v>
      </c>
      <c r="L125" s="5">
        <f t="shared" si="18"/>
        <v>2.5750000000000002E-2</v>
      </c>
      <c r="M125" s="6" t="str">
        <f t="shared" si="15"/>
        <v>NO</v>
      </c>
      <c r="N125" s="6" t="str">
        <f t="shared" si="16"/>
        <v>NO</v>
      </c>
      <c r="O125" s="6" t="str">
        <f t="shared" si="17"/>
        <v>NO</v>
      </c>
      <c r="P125" s="11"/>
      <c r="Q125" s="11"/>
      <c r="T125" s="13">
        <f t="shared" si="21"/>
        <v>0</v>
      </c>
      <c r="V125" s="5">
        <f t="shared" si="22"/>
        <v>0</v>
      </c>
      <c r="W125" s="5">
        <f t="shared" si="19"/>
        <v>0</v>
      </c>
      <c r="X125" s="13">
        <f t="shared" si="20"/>
        <v>0</v>
      </c>
      <c r="Z125" s="13">
        <f t="shared" si="23"/>
        <v>50000</v>
      </c>
      <c r="AA125" s="5"/>
    </row>
    <row r="126" spans="1:27">
      <c r="A126" s="10">
        <v>38692</v>
      </c>
      <c r="G126" s="5">
        <f t="shared" si="12"/>
        <v>0.01</v>
      </c>
      <c r="H126" s="5">
        <f t="shared" si="13"/>
        <v>0.02</v>
      </c>
      <c r="J126" s="12" t="str">
        <f t="shared" si="14"/>
        <v>SELL</v>
      </c>
      <c r="L126" s="5">
        <f t="shared" si="18"/>
        <v>2.5750000000000002E-2</v>
      </c>
      <c r="M126" s="6" t="str">
        <f t="shared" si="15"/>
        <v>NO</v>
      </c>
      <c r="N126" s="6" t="str">
        <f t="shared" si="16"/>
        <v>NO</v>
      </c>
      <c r="O126" s="6" t="str">
        <f t="shared" si="17"/>
        <v>NO</v>
      </c>
      <c r="P126" s="11"/>
      <c r="Q126" s="11"/>
      <c r="T126" s="13">
        <f t="shared" si="21"/>
        <v>0</v>
      </c>
      <c r="V126" s="5">
        <f t="shared" si="22"/>
        <v>0</v>
      </c>
      <c r="W126" s="5">
        <f t="shared" si="19"/>
        <v>0</v>
      </c>
      <c r="X126" s="13">
        <f t="shared" si="20"/>
        <v>0</v>
      </c>
      <c r="Z126" s="13">
        <f t="shared" si="23"/>
        <v>50000</v>
      </c>
      <c r="AA126" s="5"/>
    </row>
    <row r="127" spans="1:27">
      <c r="A127" s="10">
        <v>38693</v>
      </c>
      <c r="G127" s="5">
        <f t="shared" si="12"/>
        <v>0.01</v>
      </c>
      <c r="H127" s="5">
        <f t="shared" si="13"/>
        <v>0.02</v>
      </c>
      <c r="J127" s="12" t="str">
        <f t="shared" si="14"/>
        <v>SELL</v>
      </c>
      <c r="L127" s="5">
        <f t="shared" si="18"/>
        <v>2.5750000000000002E-2</v>
      </c>
      <c r="M127" s="6" t="str">
        <f t="shared" si="15"/>
        <v>NO</v>
      </c>
      <c r="N127" s="6" t="str">
        <f t="shared" si="16"/>
        <v>NO</v>
      </c>
      <c r="O127" s="6" t="str">
        <f t="shared" si="17"/>
        <v>NO</v>
      </c>
      <c r="P127" s="11"/>
      <c r="Q127" s="11"/>
      <c r="T127" s="13">
        <f t="shared" si="21"/>
        <v>0</v>
      </c>
      <c r="V127" s="5">
        <f t="shared" si="22"/>
        <v>0</v>
      </c>
      <c r="W127" s="5">
        <f t="shared" si="19"/>
        <v>0</v>
      </c>
      <c r="X127" s="13">
        <f t="shared" si="20"/>
        <v>0</v>
      </c>
      <c r="Z127" s="13">
        <f t="shared" si="23"/>
        <v>50000</v>
      </c>
      <c r="AA127" s="5"/>
    </row>
    <row r="128" spans="1:27">
      <c r="A128" s="10">
        <v>38694</v>
      </c>
      <c r="G128" s="5">
        <f t="shared" si="12"/>
        <v>0.01</v>
      </c>
      <c r="H128" s="5">
        <f t="shared" si="13"/>
        <v>0.02</v>
      </c>
      <c r="J128" s="12" t="str">
        <f t="shared" si="14"/>
        <v>SELL</v>
      </c>
      <c r="L128" s="5">
        <f t="shared" si="18"/>
        <v>2.5750000000000002E-2</v>
      </c>
      <c r="M128" s="6" t="str">
        <f t="shared" si="15"/>
        <v>NO</v>
      </c>
      <c r="N128" s="6" t="str">
        <f t="shared" si="16"/>
        <v>NO</v>
      </c>
      <c r="O128" s="6" t="str">
        <f t="shared" si="17"/>
        <v>NO</v>
      </c>
      <c r="P128" s="11"/>
      <c r="Q128" s="11"/>
      <c r="T128" s="13">
        <f t="shared" si="21"/>
        <v>0</v>
      </c>
      <c r="V128" s="5">
        <f t="shared" si="22"/>
        <v>0</v>
      </c>
      <c r="W128" s="5">
        <f t="shared" si="19"/>
        <v>0</v>
      </c>
      <c r="X128" s="13">
        <f t="shared" si="20"/>
        <v>0</v>
      </c>
      <c r="Z128" s="13">
        <f t="shared" si="23"/>
        <v>50000</v>
      </c>
      <c r="AA128" s="5"/>
    </row>
    <row r="129" spans="1:27">
      <c r="A129" s="10">
        <v>38695</v>
      </c>
      <c r="G129" s="5">
        <f t="shared" si="12"/>
        <v>0.01</v>
      </c>
      <c r="H129" s="5">
        <f t="shared" si="13"/>
        <v>0.02</v>
      </c>
      <c r="J129" s="12" t="str">
        <f t="shared" si="14"/>
        <v>SELL</v>
      </c>
      <c r="L129" s="5">
        <f t="shared" si="18"/>
        <v>2.5750000000000002E-2</v>
      </c>
      <c r="M129" s="6" t="str">
        <f t="shared" si="15"/>
        <v>NO</v>
      </c>
      <c r="N129" s="6" t="str">
        <f t="shared" si="16"/>
        <v>NO</v>
      </c>
      <c r="O129" s="6" t="str">
        <f t="shared" si="17"/>
        <v>NO</v>
      </c>
      <c r="P129" s="11"/>
      <c r="Q129" s="11"/>
      <c r="T129" s="13">
        <f t="shared" si="21"/>
        <v>0</v>
      </c>
      <c r="V129" s="5">
        <f t="shared" si="22"/>
        <v>0</v>
      </c>
      <c r="W129" s="5">
        <f t="shared" si="19"/>
        <v>0</v>
      </c>
      <c r="X129" s="13">
        <f t="shared" si="20"/>
        <v>0</v>
      </c>
      <c r="Z129" s="13">
        <f t="shared" si="23"/>
        <v>50000</v>
      </c>
      <c r="AA129" s="5"/>
    </row>
    <row r="130" spans="1:27">
      <c r="A130" s="10">
        <v>38698</v>
      </c>
      <c r="G130" s="5">
        <f t="shared" si="12"/>
        <v>0.01</v>
      </c>
      <c r="H130" s="5">
        <f t="shared" si="13"/>
        <v>0.02</v>
      </c>
      <c r="J130" s="12" t="str">
        <f t="shared" si="14"/>
        <v>SELL</v>
      </c>
      <c r="L130" s="5">
        <f t="shared" si="18"/>
        <v>2.5750000000000002E-2</v>
      </c>
      <c r="M130" s="6" t="str">
        <f t="shared" si="15"/>
        <v>NO</v>
      </c>
      <c r="N130" s="6" t="str">
        <f t="shared" si="16"/>
        <v>NO</v>
      </c>
      <c r="O130" s="6" t="str">
        <f t="shared" si="17"/>
        <v>NO</v>
      </c>
      <c r="P130" s="11"/>
      <c r="Q130" s="11"/>
      <c r="T130" s="13">
        <f t="shared" si="21"/>
        <v>0</v>
      </c>
      <c r="V130" s="5">
        <f t="shared" si="22"/>
        <v>0</v>
      </c>
      <c r="W130" s="5">
        <f t="shared" si="19"/>
        <v>0</v>
      </c>
      <c r="X130" s="13">
        <f t="shared" si="20"/>
        <v>0</v>
      </c>
      <c r="Z130" s="13">
        <f t="shared" si="23"/>
        <v>50000</v>
      </c>
      <c r="AA130" s="5"/>
    </row>
    <row r="131" spans="1:27">
      <c r="A131" s="10">
        <v>38699</v>
      </c>
      <c r="G131" s="5">
        <f t="shared" si="12"/>
        <v>0.01</v>
      </c>
      <c r="H131" s="5">
        <f t="shared" si="13"/>
        <v>0.02</v>
      </c>
      <c r="J131" s="12" t="str">
        <f t="shared" si="14"/>
        <v>SELL</v>
      </c>
      <c r="L131" s="5">
        <f t="shared" si="18"/>
        <v>2.5750000000000002E-2</v>
      </c>
      <c r="M131" s="6" t="str">
        <f t="shared" si="15"/>
        <v>NO</v>
      </c>
      <c r="N131" s="6" t="str">
        <f t="shared" si="16"/>
        <v>NO</v>
      </c>
      <c r="O131" s="6" t="str">
        <f t="shared" si="17"/>
        <v>NO</v>
      </c>
      <c r="P131" s="11"/>
      <c r="Q131" s="11"/>
      <c r="T131" s="13">
        <f t="shared" si="21"/>
        <v>0</v>
      </c>
      <c r="V131" s="5">
        <f t="shared" si="22"/>
        <v>0</v>
      </c>
      <c r="W131" s="5">
        <f t="shared" si="19"/>
        <v>0</v>
      </c>
      <c r="X131" s="13">
        <f t="shared" si="20"/>
        <v>0</v>
      </c>
      <c r="Z131" s="13">
        <f t="shared" si="23"/>
        <v>50000</v>
      </c>
      <c r="AA131" s="5"/>
    </row>
    <row r="132" spans="1:27">
      <c r="A132" s="10">
        <v>38700</v>
      </c>
      <c r="G132" s="5">
        <f t="shared" si="12"/>
        <v>0.01</v>
      </c>
      <c r="H132" s="5">
        <f t="shared" si="13"/>
        <v>0.02</v>
      </c>
      <c r="J132" s="12" t="str">
        <f t="shared" si="14"/>
        <v>SELL</v>
      </c>
      <c r="L132" s="5">
        <f t="shared" si="18"/>
        <v>2.5750000000000002E-2</v>
      </c>
      <c r="M132" s="6" t="str">
        <f t="shared" si="15"/>
        <v>NO</v>
      </c>
      <c r="N132" s="6" t="str">
        <f t="shared" si="16"/>
        <v>NO</v>
      </c>
      <c r="O132" s="6" t="str">
        <f t="shared" si="17"/>
        <v>NO</v>
      </c>
      <c r="P132" s="11"/>
      <c r="Q132" s="11"/>
      <c r="T132" s="13">
        <f t="shared" si="21"/>
        <v>0</v>
      </c>
      <c r="V132" s="5">
        <f t="shared" si="22"/>
        <v>0</v>
      </c>
      <c r="W132" s="5">
        <f t="shared" si="19"/>
        <v>0</v>
      </c>
      <c r="X132" s="13">
        <f t="shared" si="20"/>
        <v>0</v>
      </c>
      <c r="Z132" s="13">
        <f t="shared" si="23"/>
        <v>50000</v>
      </c>
      <c r="AA132" s="5"/>
    </row>
    <row r="133" spans="1:27">
      <c r="A133" s="10">
        <v>38701</v>
      </c>
      <c r="G133" s="5">
        <f t="shared" si="12"/>
        <v>0.01</v>
      </c>
      <c r="H133" s="5">
        <f t="shared" si="13"/>
        <v>0.02</v>
      </c>
      <c r="J133" s="12" t="str">
        <f t="shared" si="14"/>
        <v>SELL</v>
      </c>
      <c r="L133" s="5">
        <f t="shared" si="18"/>
        <v>2.5750000000000002E-2</v>
      </c>
      <c r="M133" s="6" t="str">
        <f t="shared" si="15"/>
        <v>NO</v>
      </c>
      <c r="N133" s="6" t="str">
        <f t="shared" si="16"/>
        <v>NO</v>
      </c>
      <c r="O133" s="6" t="str">
        <f t="shared" si="17"/>
        <v>NO</v>
      </c>
      <c r="P133" s="11"/>
      <c r="Q133" s="11"/>
      <c r="T133" s="13">
        <f t="shared" si="21"/>
        <v>0</v>
      </c>
      <c r="V133" s="5">
        <f t="shared" si="22"/>
        <v>0</v>
      </c>
      <c r="W133" s="5">
        <f t="shared" si="19"/>
        <v>0</v>
      </c>
      <c r="X133" s="13">
        <f t="shared" si="20"/>
        <v>0</v>
      </c>
      <c r="Z133" s="13">
        <f t="shared" si="23"/>
        <v>50000</v>
      </c>
      <c r="AA133" s="5"/>
    </row>
    <row r="134" spans="1:27">
      <c r="A134" s="10">
        <v>38702</v>
      </c>
      <c r="G134" s="5">
        <f t="shared" ref="G134:G197" si="24">ROUND((E134*G$1)+(G133*(1-G$1)),2)</f>
        <v>0.01</v>
      </c>
      <c r="H134" s="5">
        <f t="shared" si="13"/>
        <v>0.02</v>
      </c>
      <c r="J134" s="12" t="str">
        <f t="shared" si="14"/>
        <v>SELL</v>
      </c>
      <c r="L134" s="5">
        <f t="shared" si="18"/>
        <v>2.5750000000000002E-2</v>
      </c>
      <c r="M134" s="6" t="str">
        <f t="shared" si="15"/>
        <v>NO</v>
      </c>
      <c r="N134" s="6" t="str">
        <f t="shared" si="16"/>
        <v>NO</v>
      </c>
      <c r="O134" s="6" t="str">
        <f t="shared" si="17"/>
        <v>NO</v>
      </c>
      <c r="P134" s="11"/>
      <c r="Q134" s="11"/>
      <c r="T134" s="13">
        <f t="shared" si="21"/>
        <v>0</v>
      </c>
      <c r="V134" s="5">
        <f t="shared" si="22"/>
        <v>0</v>
      </c>
      <c r="W134" s="5">
        <f t="shared" si="19"/>
        <v>0</v>
      </c>
      <c r="X134" s="13">
        <f t="shared" si="20"/>
        <v>0</v>
      </c>
      <c r="Z134" s="13">
        <f t="shared" si="23"/>
        <v>50000</v>
      </c>
      <c r="AA134" s="5"/>
    </row>
    <row r="135" spans="1:27">
      <c r="A135" s="10">
        <v>38705</v>
      </c>
      <c r="G135" s="5">
        <f t="shared" si="24"/>
        <v>0.01</v>
      </c>
      <c r="H135" s="5">
        <f t="shared" si="13"/>
        <v>0.02</v>
      </c>
      <c r="J135" s="12" t="str">
        <f t="shared" si="14"/>
        <v>SELL</v>
      </c>
      <c r="L135" s="5">
        <f t="shared" si="18"/>
        <v>2.5750000000000002E-2</v>
      </c>
      <c r="M135" s="6" t="str">
        <f t="shared" si="15"/>
        <v>NO</v>
      </c>
      <c r="N135" s="6" t="str">
        <f t="shared" si="16"/>
        <v>NO</v>
      </c>
      <c r="O135" s="6" t="str">
        <f t="shared" si="17"/>
        <v>NO</v>
      </c>
      <c r="P135" s="11"/>
      <c r="Q135" s="11"/>
      <c r="T135" s="13">
        <f t="shared" si="21"/>
        <v>0</v>
      </c>
      <c r="V135" s="5">
        <f t="shared" si="22"/>
        <v>0</v>
      </c>
      <c r="W135" s="5">
        <f t="shared" si="19"/>
        <v>0</v>
      </c>
      <c r="X135" s="13">
        <f t="shared" si="20"/>
        <v>0</v>
      </c>
      <c r="Z135" s="13">
        <f t="shared" si="23"/>
        <v>50000</v>
      </c>
      <c r="AA135" s="5"/>
    </row>
    <row r="136" spans="1:27">
      <c r="A136" s="10">
        <v>38706</v>
      </c>
      <c r="G136" s="5">
        <f t="shared" si="24"/>
        <v>0.01</v>
      </c>
      <c r="H136" s="5">
        <f t="shared" ref="H136:H199" si="25">ROUND((E136*H$1)+(H135*(1-H$1)),2)</f>
        <v>0.02</v>
      </c>
      <c r="J136" s="12" t="str">
        <f t="shared" ref="J136:J199" si="26">IF(G136&gt;H136,"BUY","SELL")</f>
        <v>SELL</v>
      </c>
      <c r="L136" s="5">
        <f t="shared" si="18"/>
        <v>2.5750000000000002E-2</v>
      </c>
      <c r="M136" s="6" t="str">
        <f t="shared" ref="M136:M199" si="27">IF(J135="SELL",IF(C136&gt;L135,"YES","NO"),IF(D136&lt;L135,"YES","NO"))</f>
        <v>NO</v>
      </c>
      <c r="N136" s="6" t="str">
        <f t="shared" ref="N136:N199" si="28">IF(AND(M136="YES",J136=J135),"YES","NO")</f>
        <v>NO</v>
      </c>
      <c r="O136" s="6" t="str">
        <f t="shared" ref="O136:O199" si="29">IF(AND(J135="BUY",B136&lt;L135),"YES",IF(AND(J135="SELL",B136&gt;L135),"YES","NO"))</f>
        <v>NO</v>
      </c>
      <c r="P136" s="11"/>
      <c r="Q136" s="11"/>
      <c r="T136" s="13">
        <f t="shared" si="21"/>
        <v>0</v>
      </c>
      <c r="V136" s="5">
        <f t="shared" si="22"/>
        <v>0</v>
      </c>
      <c r="W136" s="5">
        <f t="shared" si="19"/>
        <v>0</v>
      </c>
      <c r="X136" s="13">
        <f t="shared" si="20"/>
        <v>0</v>
      </c>
      <c r="Z136" s="13">
        <f t="shared" si="23"/>
        <v>50000</v>
      </c>
      <c r="AA136" s="5"/>
    </row>
    <row r="137" spans="1:27">
      <c r="A137" s="10">
        <v>38707</v>
      </c>
      <c r="G137" s="5">
        <f t="shared" si="24"/>
        <v>0.01</v>
      </c>
      <c r="H137" s="5">
        <f t="shared" si="25"/>
        <v>0.02</v>
      </c>
      <c r="J137" s="12" t="str">
        <f t="shared" si="26"/>
        <v>SELL</v>
      </c>
      <c r="L137" s="5">
        <f t="shared" ref="L137:L200" si="30">((H137*($L$1-$J$1+($J$1*$L$1)-1))-(G137*($J$1-$L$1+($J$1*$L$1)-1)))/(2*($L$1-$J$1))</f>
        <v>2.5750000000000002E-2</v>
      </c>
      <c r="M137" s="6" t="str">
        <f t="shared" si="27"/>
        <v>NO</v>
      </c>
      <c r="N137" s="6" t="str">
        <f t="shared" si="28"/>
        <v>NO</v>
      </c>
      <c r="O137" s="6" t="str">
        <f t="shared" si="29"/>
        <v>NO</v>
      </c>
      <c r="P137" s="11"/>
      <c r="Q137" s="11"/>
      <c r="T137" s="13">
        <f t="shared" si="21"/>
        <v>0</v>
      </c>
      <c r="V137" s="5">
        <f t="shared" si="22"/>
        <v>0</v>
      </c>
      <c r="W137" s="5">
        <f t="shared" si="19"/>
        <v>0</v>
      </c>
      <c r="X137" s="13">
        <f t="shared" si="20"/>
        <v>0</v>
      </c>
      <c r="Z137" s="13">
        <f t="shared" si="23"/>
        <v>50000</v>
      </c>
      <c r="AA137" s="5"/>
    </row>
    <row r="138" spans="1:27">
      <c r="A138" s="10">
        <v>38708</v>
      </c>
      <c r="G138" s="5">
        <f t="shared" si="24"/>
        <v>0.01</v>
      </c>
      <c r="H138" s="5">
        <f t="shared" si="25"/>
        <v>0.02</v>
      </c>
      <c r="J138" s="12" t="str">
        <f t="shared" si="26"/>
        <v>SELL</v>
      </c>
      <c r="L138" s="5">
        <f t="shared" si="30"/>
        <v>2.5750000000000002E-2</v>
      </c>
      <c r="M138" s="6" t="str">
        <f t="shared" si="27"/>
        <v>NO</v>
      </c>
      <c r="N138" s="6" t="str">
        <f t="shared" si="28"/>
        <v>NO</v>
      </c>
      <c r="O138" s="6" t="str">
        <f t="shared" si="29"/>
        <v>NO</v>
      </c>
      <c r="P138" s="11"/>
      <c r="Q138" s="11"/>
      <c r="T138" s="13">
        <f t="shared" si="21"/>
        <v>0</v>
      </c>
      <c r="V138" s="5">
        <f t="shared" si="22"/>
        <v>0</v>
      </c>
      <c r="W138" s="5">
        <f t="shared" si="19"/>
        <v>0</v>
      </c>
      <c r="X138" s="13">
        <f t="shared" si="20"/>
        <v>0</v>
      </c>
      <c r="Z138" s="13">
        <f t="shared" si="23"/>
        <v>50000</v>
      </c>
      <c r="AA138" s="5"/>
    </row>
    <row r="139" spans="1:27">
      <c r="A139" s="10">
        <v>38709</v>
      </c>
      <c r="G139" s="5">
        <f t="shared" si="24"/>
        <v>0.01</v>
      </c>
      <c r="H139" s="5">
        <f t="shared" si="25"/>
        <v>0.02</v>
      </c>
      <c r="J139" s="12" t="str">
        <f t="shared" si="26"/>
        <v>SELL</v>
      </c>
      <c r="L139" s="5">
        <f t="shared" si="30"/>
        <v>2.5750000000000002E-2</v>
      </c>
      <c r="M139" s="6" t="str">
        <f t="shared" si="27"/>
        <v>NO</v>
      </c>
      <c r="N139" s="6" t="str">
        <f t="shared" si="28"/>
        <v>NO</v>
      </c>
      <c r="O139" s="6" t="str">
        <f t="shared" si="29"/>
        <v>NO</v>
      </c>
      <c r="P139" s="11"/>
      <c r="Q139" s="11"/>
      <c r="T139" s="13">
        <f t="shared" si="21"/>
        <v>0</v>
      </c>
      <c r="V139" s="5">
        <f t="shared" si="22"/>
        <v>0</v>
      </c>
      <c r="W139" s="5">
        <f t="shared" si="19"/>
        <v>0</v>
      </c>
      <c r="X139" s="13">
        <f t="shared" si="20"/>
        <v>0</v>
      </c>
      <c r="Z139" s="13">
        <f t="shared" si="23"/>
        <v>50000</v>
      </c>
      <c r="AA139" s="5"/>
    </row>
    <row r="140" spans="1:27">
      <c r="A140" s="10">
        <v>38712</v>
      </c>
      <c r="G140" s="5">
        <f t="shared" si="24"/>
        <v>0.01</v>
      </c>
      <c r="H140" s="5">
        <f t="shared" si="25"/>
        <v>0.02</v>
      </c>
      <c r="J140" s="12" t="str">
        <f t="shared" si="26"/>
        <v>SELL</v>
      </c>
      <c r="L140" s="5">
        <f t="shared" si="30"/>
        <v>2.5750000000000002E-2</v>
      </c>
      <c r="M140" s="6" t="str">
        <f t="shared" si="27"/>
        <v>NO</v>
      </c>
      <c r="N140" s="6" t="str">
        <f t="shared" si="28"/>
        <v>NO</v>
      </c>
      <c r="O140" s="6" t="str">
        <f t="shared" si="29"/>
        <v>NO</v>
      </c>
      <c r="P140" s="11"/>
      <c r="Q140" s="11"/>
      <c r="T140" s="13">
        <f t="shared" si="21"/>
        <v>0</v>
      </c>
      <c r="V140" s="5">
        <f t="shared" si="22"/>
        <v>0</v>
      </c>
      <c r="W140" s="5">
        <f t="shared" si="19"/>
        <v>0</v>
      </c>
      <c r="X140" s="13">
        <f t="shared" si="20"/>
        <v>0</v>
      </c>
      <c r="Z140" s="13">
        <f t="shared" si="23"/>
        <v>50000</v>
      </c>
      <c r="AA140" s="5"/>
    </row>
    <row r="141" spans="1:27">
      <c r="A141" s="10">
        <v>38713</v>
      </c>
      <c r="G141" s="5">
        <f t="shared" si="24"/>
        <v>0.01</v>
      </c>
      <c r="H141" s="5">
        <f t="shared" si="25"/>
        <v>0.02</v>
      </c>
      <c r="J141" s="12" t="str">
        <f t="shared" si="26"/>
        <v>SELL</v>
      </c>
      <c r="L141" s="5">
        <f t="shared" si="30"/>
        <v>2.5750000000000002E-2</v>
      </c>
      <c r="M141" s="6" t="str">
        <f t="shared" si="27"/>
        <v>NO</v>
      </c>
      <c r="N141" s="6" t="str">
        <f t="shared" si="28"/>
        <v>NO</v>
      </c>
      <c r="O141" s="6" t="str">
        <f t="shared" si="29"/>
        <v>NO</v>
      </c>
      <c r="P141" s="11"/>
      <c r="Q141" s="11"/>
      <c r="T141" s="13">
        <f t="shared" si="21"/>
        <v>0</v>
      </c>
      <c r="V141" s="5">
        <f t="shared" si="22"/>
        <v>0</v>
      </c>
      <c r="W141" s="5">
        <f t="shared" si="19"/>
        <v>0</v>
      </c>
      <c r="X141" s="13">
        <f t="shared" si="20"/>
        <v>0</v>
      </c>
      <c r="Z141" s="13">
        <f t="shared" si="23"/>
        <v>50000</v>
      </c>
      <c r="AA141" s="5"/>
    </row>
    <row r="142" spans="1:27">
      <c r="A142" s="10">
        <v>38714</v>
      </c>
      <c r="G142" s="5">
        <f t="shared" si="24"/>
        <v>0.01</v>
      </c>
      <c r="H142" s="5">
        <f t="shared" si="25"/>
        <v>0.02</v>
      </c>
      <c r="J142" s="12" t="str">
        <f t="shared" si="26"/>
        <v>SELL</v>
      </c>
      <c r="L142" s="5">
        <f t="shared" si="30"/>
        <v>2.5750000000000002E-2</v>
      </c>
      <c r="M142" s="6" t="str">
        <f t="shared" si="27"/>
        <v>NO</v>
      </c>
      <c r="N142" s="6" t="str">
        <f t="shared" si="28"/>
        <v>NO</v>
      </c>
      <c r="O142" s="6" t="str">
        <f t="shared" si="29"/>
        <v>NO</v>
      </c>
      <c r="P142" s="11"/>
      <c r="Q142" s="11"/>
      <c r="T142" s="13">
        <f t="shared" si="21"/>
        <v>0</v>
      </c>
      <c r="V142" s="5">
        <f t="shared" si="22"/>
        <v>0</v>
      </c>
      <c r="W142" s="5">
        <f t="shared" si="19"/>
        <v>0</v>
      </c>
      <c r="X142" s="13">
        <f t="shared" si="20"/>
        <v>0</v>
      </c>
      <c r="Z142" s="13">
        <f t="shared" si="23"/>
        <v>50000</v>
      </c>
      <c r="AA142" s="5"/>
    </row>
    <row r="143" spans="1:27">
      <c r="A143" s="10">
        <v>38715</v>
      </c>
      <c r="G143" s="5">
        <f t="shared" si="24"/>
        <v>0.01</v>
      </c>
      <c r="H143" s="5">
        <f t="shared" si="25"/>
        <v>0.02</v>
      </c>
      <c r="J143" s="12" t="str">
        <f t="shared" si="26"/>
        <v>SELL</v>
      </c>
      <c r="L143" s="5">
        <f t="shared" si="30"/>
        <v>2.5750000000000002E-2</v>
      </c>
      <c r="M143" s="6" t="str">
        <f t="shared" si="27"/>
        <v>NO</v>
      </c>
      <c r="N143" s="6" t="str">
        <f t="shared" si="28"/>
        <v>NO</v>
      </c>
      <c r="O143" s="6" t="str">
        <f t="shared" si="29"/>
        <v>NO</v>
      </c>
      <c r="P143" s="11"/>
      <c r="Q143" s="11"/>
      <c r="T143" s="13">
        <f t="shared" si="21"/>
        <v>0</v>
      </c>
      <c r="V143" s="5">
        <f t="shared" si="22"/>
        <v>0</v>
      </c>
      <c r="W143" s="5">
        <f t="shared" si="19"/>
        <v>0</v>
      </c>
      <c r="X143" s="13">
        <f t="shared" si="20"/>
        <v>0</v>
      </c>
      <c r="Z143" s="13">
        <f t="shared" si="23"/>
        <v>50000</v>
      </c>
      <c r="AA143" s="5"/>
    </row>
    <row r="144" spans="1:27">
      <c r="A144" s="10">
        <v>38716</v>
      </c>
      <c r="G144" s="5">
        <f t="shared" si="24"/>
        <v>0.01</v>
      </c>
      <c r="H144" s="5">
        <f t="shared" si="25"/>
        <v>0.02</v>
      </c>
      <c r="J144" s="12" t="str">
        <f t="shared" si="26"/>
        <v>SELL</v>
      </c>
      <c r="L144" s="5">
        <f t="shared" si="30"/>
        <v>2.5750000000000002E-2</v>
      </c>
      <c r="M144" s="6" t="str">
        <f t="shared" si="27"/>
        <v>NO</v>
      </c>
      <c r="N144" s="6" t="str">
        <f t="shared" si="28"/>
        <v>NO</v>
      </c>
      <c r="O144" s="6" t="str">
        <f t="shared" si="29"/>
        <v>NO</v>
      </c>
      <c r="P144" s="11"/>
      <c r="Q144" s="11"/>
      <c r="T144" s="13">
        <f t="shared" si="21"/>
        <v>0</v>
      </c>
      <c r="V144" s="5">
        <f t="shared" si="22"/>
        <v>0</v>
      </c>
      <c r="W144" s="5">
        <f t="shared" si="19"/>
        <v>0</v>
      </c>
      <c r="X144" s="13">
        <f t="shared" si="20"/>
        <v>0</v>
      </c>
      <c r="Z144" s="13">
        <f t="shared" si="23"/>
        <v>50000</v>
      </c>
      <c r="AA144" s="5"/>
    </row>
    <row r="145" spans="1:27">
      <c r="A145" s="10">
        <v>38719</v>
      </c>
      <c r="G145" s="5">
        <f t="shared" si="24"/>
        <v>0.01</v>
      </c>
      <c r="H145" s="5">
        <f t="shared" si="25"/>
        <v>0.02</v>
      </c>
      <c r="J145" s="12" t="str">
        <f t="shared" si="26"/>
        <v>SELL</v>
      </c>
      <c r="L145" s="5">
        <f t="shared" si="30"/>
        <v>2.5750000000000002E-2</v>
      </c>
      <c r="M145" s="6" t="str">
        <f t="shared" si="27"/>
        <v>NO</v>
      </c>
      <c r="N145" s="6" t="str">
        <f t="shared" si="28"/>
        <v>NO</v>
      </c>
      <c r="O145" s="6" t="str">
        <f t="shared" si="29"/>
        <v>NO</v>
      </c>
      <c r="P145" s="11"/>
      <c r="Q145" s="11"/>
      <c r="T145" s="13">
        <f t="shared" si="21"/>
        <v>0</v>
      </c>
      <c r="V145" s="5">
        <f t="shared" si="22"/>
        <v>0</v>
      </c>
      <c r="W145" s="5">
        <f t="shared" si="19"/>
        <v>0</v>
      </c>
      <c r="X145" s="13">
        <f t="shared" si="20"/>
        <v>0</v>
      </c>
      <c r="Z145" s="13">
        <f t="shared" si="23"/>
        <v>50000</v>
      </c>
      <c r="AA145" s="5"/>
    </row>
    <row r="146" spans="1:27">
      <c r="A146" s="10">
        <v>38720</v>
      </c>
      <c r="G146" s="5">
        <f t="shared" si="24"/>
        <v>0.01</v>
      </c>
      <c r="H146" s="5">
        <f t="shared" si="25"/>
        <v>0.02</v>
      </c>
      <c r="J146" s="12" t="str">
        <f t="shared" si="26"/>
        <v>SELL</v>
      </c>
      <c r="L146" s="5">
        <f t="shared" si="30"/>
        <v>2.5750000000000002E-2</v>
      </c>
      <c r="M146" s="6" t="str">
        <f t="shared" si="27"/>
        <v>NO</v>
      </c>
      <c r="N146" s="6" t="str">
        <f t="shared" si="28"/>
        <v>NO</v>
      </c>
      <c r="O146" s="6" t="str">
        <f t="shared" si="29"/>
        <v>NO</v>
      </c>
      <c r="P146" s="11"/>
      <c r="Q146" s="11"/>
      <c r="T146" s="13">
        <f t="shared" si="21"/>
        <v>0</v>
      </c>
      <c r="V146" s="5">
        <f t="shared" si="22"/>
        <v>0</v>
      </c>
      <c r="W146" s="5">
        <f t="shared" si="19"/>
        <v>0</v>
      </c>
      <c r="X146" s="13">
        <f t="shared" si="20"/>
        <v>0</v>
      </c>
      <c r="Z146" s="13">
        <f t="shared" si="23"/>
        <v>50000</v>
      </c>
      <c r="AA146" s="5"/>
    </row>
    <row r="147" spans="1:27">
      <c r="A147" s="10">
        <v>38721</v>
      </c>
      <c r="G147" s="5">
        <f t="shared" si="24"/>
        <v>0.01</v>
      </c>
      <c r="H147" s="5">
        <f t="shared" si="25"/>
        <v>0.02</v>
      </c>
      <c r="J147" s="12" t="str">
        <f t="shared" si="26"/>
        <v>SELL</v>
      </c>
      <c r="L147" s="5">
        <f t="shared" si="30"/>
        <v>2.5750000000000002E-2</v>
      </c>
      <c r="M147" s="6" t="str">
        <f t="shared" si="27"/>
        <v>NO</v>
      </c>
      <c r="N147" s="6" t="str">
        <f t="shared" si="28"/>
        <v>NO</v>
      </c>
      <c r="O147" s="6" t="str">
        <f t="shared" si="29"/>
        <v>NO</v>
      </c>
      <c r="P147" s="11"/>
      <c r="Q147" s="11"/>
      <c r="T147" s="13">
        <f t="shared" si="21"/>
        <v>0</v>
      </c>
      <c r="V147" s="5">
        <f t="shared" si="22"/>
        <v>0</v>
      </c>
      <c r="W147" s="5">
        <f t="shared" si="19"/>
        <v>0</v>
      </c>
      <c r="X147" s="13">
        <f t="shared" si="20"/>
        <v>0</v>
      </c>
      <c r="Z147" s="13">
        <f t="shared" si="23"/>
        <v>50000</v>
      </c>
      <c r="AA147" s="5"/>
    </row>
    <row r="148" spans="1:27">
      <c r="A148" s="10">
        <v>38722</v>
      </c>
      <c r="G148" s="5">
        <f t="shared" si="24"/>
        <v>0.01</v>
      </c>
      <c r="H148" s="5">
        <f t="shared" si="25"/>
        <v>0.02</v>
      </c>
      <c r="J148" s="12" t="str">
        <f t="shared" si="26"/>
        <v>SELL</v>
      </c>
      <c r="L148" s="5">
        <f t="shared" si="30"/>
        <v>2.5750000000000002E-2</v>
      </c>
      <c r="M148" s="6" t="str">
        <f t="shared" si="27"/>
        <v>NO</v>
      </c>
      <c r="N148" s="6" t="str">
        <f t="shared" si="28"/>
        <v>NO</v>
      </c>
      <c r="O148" s="6" t="str">
        <f t="shared" si="29"/>
        <v>NO</v>
      </c>
      <c r="P148" s="11"/>
      <c r="Q148" s="11"/>
      <c r="T148" s="13">
        <f t="shared" si="21"/>
        <v>0</v>
      </c>
      <c r="V148" s="5">
        <f t="shared" si="22"/>
        <v>0</v>
      </c>
      <c r="W148" s="5">
        <f t="shared" si="19"/>
        <v>0</v>
      </c>
      <c r="X148" s="13">
        <f t="shared" si="20"/>
        <v>0</v>
      </c>
      <c r="Z148" s="13">
        <f t="shared" si="23"/>
        <v>50000</v>
      </c>
      <c r="AA148" s="5"/>
    </row>
    <row r="149" spans="1:27">
      <c r="A149" s="10">
        <v>38723</v>
      </c>
      <c r="G149" s="5">
        <f t="shared" si="24"/>
        <v>0.01</v>
      </c>
      <c r="H149" s="5">
        <f t="shared" si="25"/>
        <v>0.02</v>
      </c>
      <c r="J149" s="12" t="str">
        <f t="shared" si="26"/>
        <v>SELL</v>
      </c>
      <c r="L149" s="5">
        <f t="shared" si="30"/>
        <v>2.5750000000000002E-2</v>
      </c>
      <c r="M149" s="6" t="str">
        <f t="shared" si="27"/>
        <v>NO</v>
      </c>
      <c r="N149" s="6" t="str">
        <f t="shared" si="28"/>
        <v>NO</v>
      </c>
      <c r="O149" s="6" t="str">
        <f t="shared" si="29"/>
        <v>NO</v>
      </c>
      <c r="P149" s="11"/>
      <c r="Q149" s="11"/>
      <c r="T149" s="13">
        <f t="shared" si="21"/>
        <v>0</v>
      </c>
      <c r="V149" s="5">
        <f t="shared" si="22"/>
        <v>0</v>
      </c>
      <c r="W149" s="5">
        <f t="shared" si="19"/>
        <v>0</v>
      </c>
      <c r="X149" s="13">
        <f t="shared" si="20"/>
        <v>0</v>
      </c>
      <c r="Z149" s="13">
        <f t="shared" si="23"/>
        <v>50000</v>
      </c>
      <c r="AA149" s="5"/>
    </row>
    <row r="150" spans="1:27">
      <c r="A150" s="10">
        <v>38726</v>
      </c>
      <c r="G150" s="5">
        <f t="shared" si="24"/>
        <v>0.01</v>
      </c>
      <c r="H150" s="5">
        <f t="shared" si="25"/>
        <v>0.02</v>
      </c>
      <c r="J150" s="12" t="str">
        <f t="shared" si="26"/>
        <v>SELL</v>
      </c>
      <c r="L150" s="5">
        <f t="shared" si="30"/>
        <v>2.5750000000000002E-2</v>
      </c>
      <c r="M150" s="6" t="str">
        <f t="shared" si="27"/>
        <v>NO</v>
      </c>
      <c r="N150" s="6" t="str">
        <f t="shared" si="28"/>
        <v>NO</v>
      </c>
      <c r="O150" s="6" t="str">
        <f t="shared" si="29"/>
        <v>NO</v>
      </c>
      <c r="P150" s="11"/>
      <c r="Q150" s="11"/>
      <c r="T150" s="13">
        <f t="shared" si="21"/>
        <v>0</v>
      </c>
      <c r="V150" s="5">
        <f t="shared" si="22"/>
        <v>0</v>
      </c>
      <c r="W150" s="5">
        <f t="shared" si="19"/>
        <v>0</v>
      </c>
      <c r="X150" s="13">
        <f t="shared" si="20"/>
        <v>0</v>
      </c>
      <c r="Z150" s="13">
        <f t="shared" si="23"/>
        <v>50000</v>
      </c>
      <c r="AA150" s="5"/>
    </row>
    <row r="151" spans="1:27">
      <c r="A151" s="10">
        <v>38727</v>
      </c>
      <c r="G151" s="5">
        <f t="shared" si="24"/>
        <v>0.01</v>
      </c>
      <c r="H151" s="5">
        <f t="shared" si="25"/>
        <v>0.02</v>
      </c>
      <c r="J151" s="12" t="str">
        <f t="shared" si="26"/>
        <v>SELL</v>
      </c>
      <c r="L151" s="5">
        <f t="shared" si="30"/>
        <v>2.5750000000000002E-2</v>
      </c>
      <c r="M151" s="6" t="str">
        <f t="shared" si="27"/>
        <v>NO</v>
      </c>
      <c r="N151" s="6" t="str">
        <f t="shared" si="28"/>
        <v>NO</v>
      </c>
      <c r="O151" s="6" t="str">
        <f t="shared" si="29"/>
        <v>NO</v>
      </c>
      <c r="P151" s="11"/>
      <c r="Q151" s="11"/>
      <c r="T151" s="13">
        <f t="shared" si="21"/>
        <v>0</v>
      </c>
      <c r="V151" s="5">
        <f t="shared" si="22"/>
        <v>0</v>
      </c>
      <c r="W151" s="5">
        <f t="shared" si="19"/>
        <v>0</v>
      </c>
      <c r="X151" s="13">
        <f t="shared" si="20"/>
        <v>0</v>
      </c>
      <c r="Z151" s="13">
        <f t="shared" si="23"/>
        <v>50000</v>
      </c>
      <c r="AA151" s="5"/>
    </row>
    <row r="152" spans="1:27">
      <c r="A152" s="10">
        <v>38729</v>
      </c>
      <c r="G152" s="5">
        <f t="shared" si="24"/>
        <v>0.01</v>
      </c>
      <c r="H152" s="5">
        <f t="shared" si="25"/>
        <v>0.02</v>
      </c>
      <c r="J152" s="12" t="str">
        <f t="shared" si="26"/>
        <v>SELL</v>
      </c>
      <c r="L152" s="5">
        <f t="shared" si="30"/>
        <v>2.5750000000000002E-2</v>
      </c>
      <c r="M152" s="6" t="str">
        <f t="shared" si="27"/>
        <v>NO</v>
      </c>
      <c r="N152" s="6" t="str">
        <f t="shared" si="28"/>
        <v>NO</v>
      </c>
      <c r="O152" s="6" t="str">
        <f t="shared" si="29"/>
        <v>NO</v>
      </c>
      <c r="P152" s="11"/>
      <c r="Q152" s="11"/>
      <c r="T152" s="13">
        <f t="shared" si="21"/>
        <v>0</v>
      </c>
      <c r="V152" s="5">
        <f t="shared" si="22"/>
        <v>0</v>
      </c>
      <c r="W152" s="5">
        <f t="shared" ref="W152:W215" si="31">IF(V153="",E152,V153)</f>
        <v>0</v>
      </c>
      <c r="X152" s="13">
        <f t="shared" ref="X152:X215" si="32">IF(J152="BUY",W152-V152,V152-W152)</f>
        <v>0</v>
      </c>
      <c r="Z152" s="13">
        <f t="shared" si="23"/>
        <v>50000</v>
      </c>
      <c r="AA152" s="5"/>
    </row>
    <row r="153" spans="1:27">
      <c r="A153" s="10">
        <v>38730</v>
      </c>
      <c r="G153" s="5">
        <f t="shared" si="24"/>
        <v>0.01</v>
      </c>
      <c r="H153" s="5">
        <f t="shared" si="25"/>
        <v>0.02</v>
      </c>
      <c r="J153" s="12" t="str">
        <f t="shared" si="26"/>
        <v>SELL</v>
      </c>
      <c r="L153" s="5">
        <f t="shared" si="30"/>
        <v>2.5750000000000002E-2</v>
      </c>
      <c r="M153" s="6" t="str">
        <f t="shared" si="27"/>
        <v>NO</v>
      </c>
      <c r="N153" s="6" t="str">
        <f t="shared" si="28"/>
        <v>NO</v>
      </c>
      <c r="O153" s="6" t="str">
        <f t="shared" si="29"/>
        <v>NO</v>
      </c>
      <c r="P153" s="11"/>
      <c r="Q153" s="11"/>
      <c r="T153" s="13">
        <f t="shared" ref="T153:T216" si="33">ROUND(IF(N153="YES",IF(J153="SELL",IF(O153="YES",Q153-P153,Q153-L152),IF(O153="YES",P153-Q153,L152-Q153)),0),2)</f>
        <v>0</v>
      </c>
      <c r="V153" s="5">
        <f t="shared" ref="V153:V216" si="34">IF(J153=J152,V152,IF(O153="YES",P153,L152))</f>
        <v>0</v>
      </c>
      <c r="W153" s="5">
        <f t="shared" si="31"/>
        <v>0</v>
      </c>
      <c r="X153" s="13">
        <f t="shared" si="32"/>
        <v>0</v>
      </c>
      <c r="Z153" s="13">
        <f t="shared" ref="Z153:Z216" si="35">Z152+(T153*50*2)+(X153*50)</f>
        <v>50000</v>
      </c>
      <c r="AA153" s="5"/>
    </row>
    <row r="154" spans="1:27">
      <c r="A154" s="10">
        <v>38733</v>
      </c>
      <c r="G154" s="5">
        <f t="shared" si="24"/>
        <v>0.01</v>
      </c>
      <c r="H154" s="5">
        <f t="shared" si="25"/>
        <v>0.02</v>
      </c>
      <c r="J154" s="12" t="str">
        <f t="shared" si="26"/>
        <v>SELL</v>
      </c>
      <c r="L154" s="5">
        <f t="shared" si="30"/>
        <v>2.5750000000000002E-2</v>
      </c>
      <c r="M154" s="6" t="str">
        <f t="shared" si="27"/>
        <v>NO</v>
      </c>
      <c r="N154" s="6" t="str">
        <f t="shared" si="28"/>
        <v>NO</v>
      </c>
      <c r="O154" s="6" t="str">
        <f t="shared" si="29"/>
        <v>NO</v>
      </c>
      <c r="P154" s="11"/>
      <c r="Q154" s="11"/>
      <c r="T154" s="13">
        <f t="shared" si="33"/>
        <v>0</v>
      </c>
      <c r="V154" s="5">
        <f t="shared" si="34"/>
        <v>0</v>
      </c>
      <c r="W154" s="5">
        <f t="shared" si="31"/>
        <v>0</v>
      </c>
      <c r="X154" s="13">
        <f t="shared" si="32"/>
        <v>0</v>
      </c>
      <c r="Z154" s="13">
        <f t="shared" si="35"/>
        <v>50000</v>
      </c>
      <c r="AA154" s="5"/>
    </row>
    <row r="155" spans="1:27">
      <c r="A155" s="10">
        <v>38734</v>
      </c>
      <c r="G155" s="5">
        <f t="shared" si="24"/>
        <v>0.01</v>
      </c>
      <c r="H155" s="5">
        <f t="shared" si="25"/>
        <v>0.02</v>
      </c>
      <c r="J155" s="12" t="str">
        <f t="shared" si="26"/>
        <v>SELL</v>
      </c>
      <c r="L155" s="5">
        <f t="shared" si="30"/>
        <v>2.5750000000000002E-2</v>
      </c>
      <c r="M155" s="6" t="str">
        <f t="shared" si="27"/>
        <v>NO</v>
      </c>
      <c r="N155" s="6" t="str">
        <f t="shared" si="28"/>
        <v>NO</v>
      </c>
      <c r="O155" s="6" t="str">
        <f t="shared" si="29"/>
        <v>NO</v>
      </c>
      <c r="P155" s="11"/>
      <c r="Q155" s="11"/>
      <c r="T155" s="13">
        <f t="shared" si="33"/>
        <v>0</v>
      </c>
      <c r="V155" s="5">
        <f t="shared" si="34"/>
        <v>0</v>
      </c>
      <c r="W155" s="5">
        <f t="shared" si="31"/>
        <v>0</v>
      </c>
      <c r="X155" s="13">
        <f t="shared" si="32"/>
        <v>0</v>
      </c>
      <c r="Z155" s="13">
        <f t="shared" si="35"/>
        <v>50000</v>
      </c>
      <c r="AA155" s="5"/>
    </row>
    <row r="156" spans="1:27">
      <c r="A156" s="10">
        <v>38735</v>
      </c>
      <c r="G156" s="5">
        <f t="shared" si="24"/>
        <v>0.01</v>
      </c>
      <c r="H156" s="5">
        <f t="shared" si="25"/>
        <v>0.02</v>
      </c>
      <c r="J156" s="12" t="str">
        <f t="shared" si="26"/>
        <v>SELL</v>
      </c>
      <c r="L156" s="5">
        <f t="shared" si="30"/>
        <v>2.5750000000000002E-2</v>
      </c>
      <c r="M156" s="6" t="str">
        <f t="shared" si="27"/>
        <v>NO</v>
      </c>
      <c r="N156" s="6" t="str">
        <f t="shared" si="28"/>
        <v>NO</v>
      </c>
      <c r="O156" s="6" t="str">
        <f t="shared" si="29"/>
        <v>NO</v>
      </c>
      <c r="P156" s="11"/>
      <c r="Q156" s="11"/>
      <c r="T156" s="13">
        <f t="shared" si="33"/>
        <v>0</v>
      </c>
      <c r="V156" s="5">
        <f t="shared" si="34"/>
        <v>0</v>
      </c>
      <c r="W156" s="5">
        <f t="shared" si="31"/>
        <v>0</v>
      </c>
      <c r="X156" s="13">
        <f t="shared" si="32"/>
        <v>0</v>
      </c>
      <c r="Z156" s="13">
        <f t="shared" si="35"/>
        <v>50000</v>
      </c>
      <c r="AA156" s="5"/>
    </row>
    <row r="157" spans="1:27">
      <c r="A157" s="10">
        <v>38736</v>
      </c>
      <c r="G157" s="5">
        <f t="shared" si="24"/>
        <v>0.01</v>
      </c>
      <c r="H157" s="5">
        <f t="shared" si="25"/>
        <v>0.02</v>
      </c>
      <c r="J157" s="12" t="str">
        <f t="shared" si="26"/>
        <v>SELL</v>
      </c>
      <c r="L157" s="5">
        <f t="shared" si="30"/>
        <v>2.5750000000000002E-2</v>
      </c>
      <c r="M157" s="6" t="str">
        <f t="shared" si="27"/>
        <v>NO</v>
      </c>
      <c r="N157" s="6" t="str">
        <f t="shared" si="28"/>
        <v>NO</v>
      </c>
      <c r="O157" s="6" t="str">
        <f t="shared" si="29"/>
        <v>NO</v>
      </c>
      <c r="P157" s="11"/>
      <c r="Q157" s="11"/>
      <c r="T157" s="13">
        <f t="shared" si="33"/>
        <v>0</v>
      </c>
      <c r="V157" s="5">
        <f t="shared" si="34"/>
        <v>0</v>
      </c>
      <c r="W157" s="5">
        <f t="shared" si="31"/>
        <v>0</v>
      </c>
      <c r="X157" s="13">
        <f t="shared" si="32"/>
        <v>0</v>
      </c>
      <c r="Z157" s="13">
        <f t="shared" si="35"/>
        <v>50000</v>
      </c>
      <c r="AA157" s="5"/>
    </row>
    <row r="158" spans="1:27">
      <c r="A158" s="10">
        <v>38737</v>
      </c>
      <c r="G158" s="5">
        <f t="shared" si="24"/>
        <v>0.01</v>
      </c>
      <c r="H158" s="5">
        <f t="shared" si="25"/>
        <v>0.02</v>
      </c>
      <c r="J158" s="12" t="str">
        <f t="shared" si="26"/>
        <v>SELL</v>
      </c>
      <c r="L158" s="5">
        <f t="shared" si="30"/>
        <v>2.5750000000000002E-2</v>
      </c>
      <c r="M158" s="6" t="str">
        <f t="shared" si="27"/>
        <v>NO</v>
      </c>
      <c r="N158" s="6" t="str">
        <f t="shared" si="28"/>
        <v>NO</v>
      </c>
      <c r="O158" s="6" t="str">
        <f t="shared" si="29"/>
        <v>NO</v>
      </c>
      <c r="P158" s="11"/>
      <c r="Q158" s="11"/>
      <c r="T158" s="13">
        <f t="shared" si="33"/>
        <v>0</v>
      </c>
      <c r="V158" s="5">
        <f t="shared" si="34"/>
        <v>0</v>
      </c>
      <c r="W158" s="5">
        <f t="shared" si="31"/>
        <v>0</v>
      </c>
      <c r="X158" s="13">
        <f t="shared" si="32"/>
        <v>0</v>
      </c>
      <c r="Z158" s="13">
        <f t="shared" si="35"/>
        <v>50000</v>
      </c>
      <c r="AA158" s="5"/>
    </row>
    <row r="159" spans="1:27">
      <c r="A159" s="10">
        <v>38740</v>
      </c>
      <c r="G159" s="5">
        <f t="shared" si="24"/>
        <v>0.01</v>
      </c>
      <c r="H159" s="5">
        <f t="shared" si="25"/>
        <v>0.02</v>
      </c>
      <c r="J159" s="12" t="str">
        <f t="shared" si="26"/>
        <v>SELL</v>
      </c>
      <c r="L159" s="5">
        <f t="shared" si="30"/>
        <v>2.5750000000000002E-2</v>
      </c>
      <c r="M159" s="6" t="str">
        <f t="shared" si="27"/>
        <v>NO</v>
      </c>
      <c r="N159" s="6" t="str">
        <f t="shared" si="28"/>
        <v>NO</v>
      </c>
      <c r="O159" s="6" t="str">
        <f t="shared" si="29"/>
        <v>NO</v>
      </c>
      <c r="P159" s="11"/>
      <c r="Q159" s="11"/>
      <c r="T159" s="13">
        <f t="shared" si="33"/>
        <v>0</v>
      </c>
      <c r="V159" s="5">
        <f t="shared" si="34"/>
        <v>0</v>
      </c>
      <c r="W159" s="5">
        <f t="shared" si="31"/>
        <v>0</v>
      </c>
      <c r="X159" s="13">
        <f t="shared" si="32"/>
        <v>0</v>
      </c>
      <c r="Z159" s="13">
        <f t="shared" si="35"/>
        <v>50000</v>
      </c>
      <c r="AA159" s="5"/>
    </row>
    <row r="160" spans="1:27">
      <c r="A160" s="10">
        <v>38741</v>
      </c>
      <c r="G160" s="5">
        <f t="shared" si="24"/>
        <v>0.01</v>
      </c>
      <c r="H160" s="5">
        <f t="shared" si="25"/>
        <v>0.02</v>
      </c>
      <c r="J160" s="12" t="str">
        <f t="shared" si="26"/>
        <v>SELL</v>
      </c>
      <c r="L160" s="5">
        <f t="shared" si="30"/>
        <v>2.5750000000000002E-2</v>
      </c>
      <c r="M160" s="6" t="str">
        <f t="shared" si="27"/>
        <v>NO</v>
      </c>
      <c r="N160" s="6" t="str">
        <f t="shared" si="28"/>
        <v>NO</v>
      </c>
      <c r="O160" s="6" t="str">
        <f t="shared" si="29"/>
        <v>NO</v>
      </c>
      <c r="P160" s="11"/>
      <c r="Q160" s="11"/>
      <c r="T160" s="13">
        <f t="shared" si="33"/>
        <v>0</v>
      </c>
      <c r="V160" s="5">
        <f t="shared" si="34"/>
        <v>0</v>
      </c>
      <c r="W160" s="5">
        <f t="shared" si="31"/>
        <v>0</v>
      </c>
      <c r="X160" s="13">
        <f t="shared" si="32"/>
        <v>0</v>
      </c>
      <c r="Z160" s="13">
        <f t="shared" si="35"/>
        <v>50000</v>
      </c>
      <c r="AA160" s="5"/>
    </row>
    <row r="161" spans="1:27">
      <c r="A161" s="10">
        <v>38742</v>
      </c>
      <c r="G161" s="5">
        <f t="shared" si="24"/>
        <v>0.01</v>
      </c>
      <c r="H161" s="5">
        <f t="shared" si="25"/>
        <v>0.02</v>
      </c>
      <c r="J161" s="12" t="str">
        <f t="shared" si="26"/>
        <v>SELL</v>
      </c>
      <c r="L161" s="5">
        <f t="shared" si="30"/>
        <v>2.5750000000000002E-2</v>
      </c>
      <c r="M161" s="6" t="str">
        <f t="shared" si="27"/>
        <v>NO</v>
      </c>
      <c r="N161" s="6" t="str">
        <f t="shared" si="28"/>
        <v>NO</v>
      </c>
      <c r="O161" s="6" t="str">
        <f t="shared" si="29"/>
        <v>NO</v>
      </c>
      <c r="P161" s="11"/>
      <c r="Q161" s="11"/>
      <c r="T161" s="13">
        <f t="shared" si="33"/>
        <v>0</v>
      </c>
      <c r="V161" s="5">
        <f t="shared" si="34"/>
        <v>0</v>
      </c>
      <c r="W161" s="5">
        <f t="shared" si="31"/>
        <v>0</v>
      </c>
      <c r="X161" s="13">
        <f t="shared" si="32"/>
        <v>0</v>
      </c>
      <c r="Z161" s="13">
        <f t="shared" si="35"/>
        <v>50000</v>
      </c>
      <c r="AA161" s="5"/>
    </row>
    <row r="162" spans="1:27">
      <c r="A162" s="10">
        <v>38744</v>
      </c>
      <c r="G162" s="5">
        <f t="shared" si="24"/>
        <v>0.01</v>
      </c>
      <c r="H162" s="5">
        <f t="shared" si="25"/>
        <v>0.02</v>
      </c>
      <c r="J162" s="12" t="str">
        <f t="shared" si="26"/>
        <v>SELL</v>
      </c>
      <c r="L162" s="5">
        <f t="shared" si="30"/>
        <v>2.5750000000000002E-2</v>
      </c>
      <c r="M162" s="6" t="str">
        <f t="shared" si="27"/>
        <v>NO</v>
      </c>
      <c r="N162" s="6" t="str">
        <f t="shared" si="28"/>
        <v>NO</v>
      </c>
      <c r="O162" s="6" t="str">
        <f t="shared" si="29"/>
        <v>NO</v>
      </c>
      <c r="P162" s="11"/>
      <c r="Q162" s="11"/>
      <c r="T162" s="13">
        <f t="shared" si="33"/>
        <v>0</v>
      </c>
      <c r="V162" s="5">
        <f t="shared" si="34"/>
        <v>0</v>
      </c>
      <c r="W162" s="5">
        <f t="shared" si="31"/>
        <v>0</v>
      </c>
      <c r="X162" s="13">
        <f t="shared" si="32"/>
        <v>0</v>
      </c>
      <c r="Z162" s="13">
        <f t="shared" si="35"/>
        <v>50000</v>
      </c>
      <c r="AA162" s="5"/>
    </row>
    <row r="163" spans="1:27">
      <c r="A163" s="10">
        <v>38747</v>
      </c>
      <c r="G163" s="5">
        <f t="shared" si="24"/>
        <v>0.01</v>
      </c>
      <c r="H163" s="5">
        <f t="shared" si="25"/>
        <v>0.02</v>
      </c>
      <c r="J163" s="12" t="str">
        <f t="shared" si="26"/>
        <v>SELL</v>
      </c>
      <c r="L163" s="5">
        <f t="shared" si="30"/>
        <v>2.5750000000000002E-2</v>
      </c>
      <c r="M163" s="6" t="str">
        <f t="shared" si="27"/>
        <v>NO</v>
      </c>
      <c r="N163" s="6" t="str">
        <f t="shared" si="28"/>
        <v>NO</v>
      </c>
      <c r="O163" s="6" t="str">
        <f t="shared" si="29"/>
        <v>NO</v>
      </c>
      <c r="P163" s="11"/>
      <c r="Q163" s="11"/>
      <c r="T163" s="13">
        <f t="shared" si="33"/>
        <v>0</v>
      </c>
      <c r="V163" s="5">
        <f t="shared" si="34"/>
        <v>0</v>
      </c>
      <c r="W163" s="5">
        <f t="shared" si="31"/>
        <v>0</v>
      </c>
      <c r="X163" s="13">
        <f t="shared" si="32"/>
        <v>0</v>
      </c>
      <c r="Z163" s="13">
        <f t="shared" si="35"/>
        <v>50000</v>
      </c>
      <c r="AA163" s="5"/>
    </row>
    <row r="164" spans="1:27">
      <c r="A164" s="10">
        <v>38748</v>
      </c>
      <c r="G164" s="5">
        <f t="shared" si="24"/>
        <v>0.01</v>
      </c>
      <c r="H164" s="5">
        <f t="shared" si="25"/>
        <v>0.02</v>
      </c>
      <c r="J164" s="12" t="str">
        <f t="shared" si="26"/>
        <v>SELL</v>
      </c>
      <c r="L164" s="5">
        <f t="shared" si="30"/>
        <v>2.5750000000000002E-2</v>
      </c>
      <c r="M164" s="6" t="str">
        <f t="shared" si="27"/>
        <v>NO</v>
      </c>
      <c r="N164" s="6" t="str">
        <f t="shared" si="28"/>
        <v>NO</v>
      </c>
      <c r="O164" s="6" t="str">
        <f t="shared" si="29"/>
        <v>NO</v>
      </c>
      <c r="P164" s="11"/>
      <c r="Q164" s="11"/>
      <c r="T164" s="13">
        <f t="shared" si="33"/>
        <v>0</v>
      </c>
      <c r="V164" s="5">
        <f t="shared" si="34"/>
        <v>0</v>
      </c>
      <c r="W164" s="5">
        <f t="shared" si="31"/>
        <v>0</v>
      </c>
      <c r="X164" s="13">
        <f t="shared" si="32"/>
        <v>0</v>
      </c>
      <c r="Z164" s="13">
        <f t="shared" si="35"/>
        <v>50000</v>
      </c>
      <c r="AA164" s="5"/>
    </row>
    <row r="165" spans="1:27">
      <c r="A165" s="10">
        <v>38749</v>
      </c>
      <c r="G165" s="5">
        <f t="shared" si="24"/>
        <v>0.01</v>
      </c>
      <c r="H165" s="5">
        <f t="shared" si="25"/>
        <v>0.02</v>
      </c>
      <c r="J165" s="12" t="str">
        <f t="shared" si="26"/>
        <v>SELL</v>
      </c>
      <c r="L165" s="5">
        <f t="shared" si="30"/>
        <v>2.5750000000000002E-2</v>
      </c>
      <c r="M165" s="6" t="str">
        <f t="shared" si="27"/>
        <v>NO</v>
      </c>
      <c r="N165" s="6" t="str">
        <f t="shared" si="28"/>
        <v>NO</v>
      </c>
      <c r="O165" s="6" t="str">
        <f t="shared" si="29"/>
        <v>NO</v>
      </c>
      <c r="P165" s="11"/>
      <c r="Q165" s="11"/>
      <c r="T165" s="13">
        <f t="shared" si="33"/>
        <v>0</v>
      </c>
      <c r="V165" s="5">
        <f t="shared" si="34"/>
        <v>0</v>
      </c>
      <c r="W165" s="5">
        <f t="shared" si="31"/>
        <v>0</v>
      </c>
      <c r="X165" s="13">
        <f t="shared" si="32"/>
        <v>0</v>
      </c>
      <c r="Z165" s="13">
        <f t="shared" si="35"/>
        <v>50000</v>
      </c>
      <c r="AA165" s="5"/>
    </row>
    <row r="166" spans="1:27">
      <c r="A166" s="10">
        <v>38750</v>
      </c>
      <c r="G166" s="5">
        <f t="shared" si="24"/>
        <v>0.01</v>
      </c>
      <c r="H166" s="5">
        <f t="shared" si="25"/>
        <v>0.02</v>
      </c>
      <c r="J166" s="12" t="str">
        <f t="shared" si="26"/>
        <v>SELL</v>
      </c>
      <c r="L166" s="5">
        <f t="shared" si="30"/>
        <v>2.5750000000000002E-2</v>
      </c>
      <c r="M166" s="6" t="str">
        <f t="shared" si="27"/>
        <v>NO</v>
      </c>
      <c r="N166" s="6" t="str">
        <f t="shared" si="28"/>
        <v>NO</v>
      </c>
      <c r="O166" s="6" t="str">
        <f t="shared" si="29"/>
        <v>NO</v>
      </c>
      <c r="P166" s="11"/>
      <c r="Q166" s="11"/>
      <c r="T166" s="13">
        <f t="shared" si="33"/>
        <v>0</v>
      </c>
      <c r="V166" s="5">
        <f t="shared" si="34"/>
        <v>0</v>
      </c>
      <c r="W166" s="5">
        <f t="shared" si="31"/>
        <v>0</v>
      </c>
      <c r="X166" s="13">
        <f t="shared" si="32"/>
        <v>0</v>
      </c>
      <c r="Z166" s="13">
        <f t="shared" si="35"/>
        <v>50000</v>
      </c>
      <c r="AA166" s="5"/>
    </row>
    <row r="167" spans="1:27">
      <c r="A167" s="10">
        <v>38751</v>
      </c>
      <c r="G167" s="5">
        <f t="shared" si="24"/>
        <v>0.01</v>
      </c>
      <c r="H167" s="5">
        <f t="shared" si="25"/>
        <v>0.02</v>
      </c>
      <c r="J167" s="12" t="str">
        <f t="shared" si="26"/>
        <v>SELL</v>
      </c>
      <c r="L167" s="5">
        <f t="shared" si="30"/>
        <v>2.5750000000000002E-2</v>
      </c>
      <c r="M167" s="6" t="str">
        <f t="shared" si="27"/>
        <v>NO</v>
      </c>
      <c r="N167" s="6" t="str">
        <f t="shared" si="28"/>
        <v>NO</v>
      </c>
      <c r="O167" s="6" t="str">
        <f t="shared" si="29"/>
        <v>NO</v>
      </c>
      <c r="P167" s="11"/>
      <c r="Q167" s="11"/>
      <c r="T167" s="13">
        <f t="shared" si="33"/>
        <v>0</v>
      </c>
      <c r="V167" s="5">
        <f t="shared" si="34"/>
        <v>0</v>
      </c>
      <c r="W167" s="5">
        <f t="shared" si="31"/>
        <v>0</v>
      </c>
      <c r="X167" s="13">
        <f t="shared" si="32"/>
        <v>0</v>
      </c>
      <c r="Z167" s="13">
        <f t="shared" si="35"/>
        <v>50000</v>
      </c>
      <c r="AA167" s="5"/>
    </row>
    <row r="168" spans="1:27">
      <c r="A168" s="10">
        <v>38754</v>
      </c>
      <c r="G168" s="5">
        <f t="shared" si="24"/>
        <v>0.01</v>
      </c>
      <c r="H168" s="5">
        <f t="shared" si="25"/>
        <v>0.02</v>
      </c>
      <c r="J168" s="12" t="str">
        <f t="shared" si="26"/>
        <v>SELL</v>
      </c>
      <c r="L168" s="5">
        <f t="shared" si="30"/>
        <v>2.5750000000000002E-2</v>
      </c>
      <c r="M168" s="6" t="str">
        <f t="shared" si="27"/>
        <v>NO</v>
      </c>
      <c r="N168" s="6" t="str">
        <f t="shared" si="28"/>
        <v>NO</v>
      </c>
      <c r="O168" s="6" t="str">
        <f t="shared" si="29"/>
        <v>NO</v>
      </c>
      <c r="P168" s="11"/>
      <c r="Q168" s="11"/>
      <c r="T168" s="13">
        <f t="shared" si="33"/>
        <v>0</v>
      </c>
      <c r="V168" s="5">
        <f t="shared" si="34"/>
        <v>0</v>
      </c>
      <c r="W168" s="5">
        <f t="shared" si="31"/>
        <v>0</v>
      </c>
      <c r="X168" s="13">
        <f t="shared" si="32"/>
        <v>0</v>
      </c>
      <c r="Z168" s="13">
        <f t="shared" si="35"/>
        <v>50000</v>
      </c>
      <c r="AA168" s="5"/>
    </row>
    <row r="169" spans="1:27">
      <c r="A169" s="10">
        <v>38755</v>
      </c>
      <c r="G169" s="5">
        <f t="shared" si="24"/>
        <v>0.01</v>
      </c>
      <c r="H169" s="5">
        <f t="shared" si="25"/>
        <v>0.02</v>
      </c>
      <c r="J169" s="12" t="str">
        <f t="shared" si="26"/>
        <v>SELL</v>
      </c>
      <c r="L169" s="5">
        <f t="shared" si="30"/>
        <v>2.5750000000000002E-2</v>
      </c>
      <c r="M169" s="6" t="str">
        <f t="shared" si="27"/>
        <v>NO</v>
      </c>
      <c r="N169" s="6" t="str">
        <f t="shared" si="28"/>
        <v>NO</v>
      </c>
      <c r="O169" s="6" t="str">
        <f t="shared" si="29"/>
        <v>NO</v>
      </c>
      <c r="P169" s="11"/>
      <c r="Q169" s="11"/>
      <c r="T169" s="13">
        <f t="shared" si="33"/>
        <v>0</v>
      </c>
      <c r="V169" s="5">
        <f t="shared" si="34"/>
        <v>0</v>
      </c>
      <c r="W169" s="5">
        <f t="shared" si="31"/>
        <v>0</v>
      </c>
      <c r="X169" s="13">
        <f t="shared" si="32"/>
        <v>0</v>
      </c>
      <c r="Z169" s="13">
        <f t="shared" si="35"/>
        <v>50000</v>
      </c>
      <c r="AA169" s="5"/>
    </row>
    <row r="170" spans="1:27">
      <c r="A170" s="10">
        <v>38756</v>
      </c>
      <c r="G170" s="5">
        <f t="shared" si="24"/>
        <v>0.01</v>
      </c>
      <c r="H170" s="5">
        <f t="shared" si="25"/>
        <v>0.02</v>
      </c>
      <c r="J170" s="12" t="str">
        <f t="shared" si="26"/>
        <v>SELL</v>
      </c>
      <c r="L170" s="5">
        <f t="shared" si="30"/>
        <v>2.5750000000000002E-2</v>
      </c>
      <c r="M170" s="6" t="str">
        <f t="shared" si="27"/>
        <v>NO</v>
      </c>
      <c r="N170" s="6" t="str">
        <f t="shared" si="28"/>
        <v>NO</v>
      </c>
      <c r="O170" s="6" t="str">
        <f t="shared" si="29"/>
        <v>NO</v>
      </c>
      <c r="P170" s="11"/>
      <c r="Q170" s="11"/>
      <c r="T170" s="13">
        <f t="shared" si="33"/>
        <v>0</v>
      </c>
      <c r="V170" s="5">
        <f t="shared" si="34"/>
        <v>0</v>
      </c>
      <c r="W170" s="5">
        <f t="shared" si="31"/>
        <v>0</v>
      </c>
      <c r="X170" s="13">
        <f t="shared" si="32"/>
        <v>0</v>
      </c>
      <c r="Z170" s="13">
        <f t="shared" si="35"/>
        <v>50000</v>
      </c>
      <c r="AA170" s="5"/>
    </row>
    <row r="171" spans="1:27">
      <c r="A171" s="10">
        <v>38758</v>
      </c>
      <c r="G171" s="5">
        <f t="shared" si="24"/>
        <v>0.01</v>
      </c>
      <c r="H171" s="5">
        <f t="shared" si="25"/>
        <v>0.02</v>
      </c>
      <c r="J171" s="12" t="str">
        <f t="shared" si="26"/>
        <v>SELL</v>
      </c>
      <c r="L171" s="5">
        <f t="shared" si="30"/>
        <v>2.5750000000000002E-2</v>
      </c>
      <c r="M171" s="6" t="str">
        <f t="shared" si="27"/>
        <v>NO</v>
      </c>
      <c r="N171" s="6" t="str">
        <f t="shared" si="28"/>
        <v>NO</v>
      </c>
      <c r="O171" s="6" t="str">
        <f t="shared" si="29"/>
        <v>NO</v>
      </c>
      <c r="P171" s="11"/>
      <c r="Q171" s="11"/>
      <c r="T171" s="13">
        <f t="shared" si="33"/>
        <v>0</v>
      </c>
      <c r="V171" s="5">
        <f t="shared" si="34"/>
        <v>0</v>
      </c>
      <c r="W171" s="5">
        <f t="shared" si="31"/>
        <v>0</v>
      </c>
      <c r="X171" s="13">
        <f t="shared" si="32"/>
        <v>0</v>
      </c>
      <c r="Z171" s="13">
        <f t="shared" si="35"/>
        <v>50000</v>
      </c>
      <c r="AA171" s="5"/>
    </row>
    <row r="172" spans="1:27">
      <c r="A172" s="10">
        <v>38761</v>
      </c>
      <c r="G172" s="5">
        <f t="shared" si="24"/>
        <v>0.01</v>
      </c>
      <c r="H172" s="5">
        <f t="shared" si="25"/>
        <v>0.02</v>
      </c>
      <c r="J172" s="12" t="str">
        <f t="shared" si="26"/>
        <v>SELL</v>
      </c>
      <c r="L172" s="5">
        <f t="shared" si="30"/>
        <v>2.5750000000000002E-2</v>
      </c>
      <c r="M172" s="6" t="str">
        <f t="shared" si="27"/>
        <v>NO</v>
      </c>
      <c r="N172" s="6" t="str">
        <f t="shared" si="28"/>
        <v>NO</v>
      </c>
      <c r="O172" s="6" t="str">
        <f t="shared" si="29"/>
        <v>NO</v>
      </c>
      <c r="P172" s="11"/>
      <c r="Q172" s="11"/>
      <c r="T172" s="13">
        <f t="shared" si="33"/>
        <v>0</v>
      </c>
      <c r="V172" s="5">
        <f t="shared" si="34"/>
        <v>0</v>
      </c>
      <c r="W172" s="5">
        <f t="shared" si="31"/>
        <v>0</v>
      </c>
      <c r="X172" s="13">
        <f t="shared" si="32"/>
        <v>0</v>
      </c>
      <c r="Z172" s="13">
        <f t="shared" si="35"/>
        <v>50000</v>
      </c>
      <c r="AA172" s="5"/>
    </row>
    <row r="173" spans="1:27">
      <c r="A173" s="10">
        <v>38762</v>
      </c>
      <c r="G173" s="5">
        <f t="shared" si="24"/>
        <v>0.01</v>
      </c>
      <c r="H173" s="5">
        <f t="shared" si="25"/>
        <v>0.02</v>
      </c>
      <c r="J173" s="12" t="str">
        <f t="shared" si="26"/>
        <v>SELL</v>
      </c>
      <c r="L173" s="5">
        <f t="shared" si="30"/>
        <v>2.5750000000000002E-2</v>
      </c>
      <c r="M173" s="6" t="str">
        <f t="shared" si="27"/>
        <v>NO</v>
      </c>
      <c r="N173" s="6" t="str">
        <f t="shared" si="28"/>
        <v>NO</v>
      </c>
      <c r="O173" s="6" t="str">
        <f t="shared" si="29"/>
        <v>NO</v>
      </c>
      <c r="P173" s="11"/>
      <c r="Q173" s="11"/>
      <c r="T173" s="13">
        <f t="shared" si="33"/>
        <v>0</v>
      </c>
      <c r="V173" s="5">
        <f t="shared" si="34"/>
        <v>0</v>
      </c>
      <c r="W173" s="5">
        <f t="shared" si="31"/>
        <v>0</v>
      </c>
      <c r="X173" s="13">
        <f t="shared" si="32"/>
        <v>0</v>
      </c>
      <c r="Z173" s="13">
        <f t="shared" si="35"/>
        <v>50000</v>
      </c>
      <c r="AA173" s="5"/>
    </row>
    <row r="174" spans="1:27">
      <c r="A174" s="10">
        <v>38763</v>
      </c>
      <c r="G174" s="5">
        <f t="shared" si="24"/>
        <v>0.01</v>
      </c>
      <c r="H174" s="5">
        <f t="shared" si="25"/>
        <v>0.02</v>
      </c>
      <c r="J174" s="12" t="str">
        <f t="shared" si="26"/>
        <v>SELL</v>
      </c>
      <c r="L174" s="5">
        <f t="shared" si="30"/>
        <v>2.5750000000000002E-2</v>
      </c>
      <c r="M174" s="6" t="str">
        <f t="shared" si="27"/>
        <v>NO</v>
      </c>
      <c r="N174" s="6" t="str">
        <f t="shared" si="28"/>
        <v>NO</v>
      </c>
      <c r="O174" s="6" t="str">
        <f t="shared" si="29"/>
        <v>NO</v>
      </c>
      <c r="P174" s="11"/>
      <c r="Q174" s="11"/>
      <c r="T174" s="13">
        <f t="shared" si="33"/>
        <v>0</v>
      </c>
      <c r="V174" s="5">
        <f t="shared" si="34"/>
        <v>0</v>
      </c>
      <c r="W174" s="5">
        <f t="shared" si="31"/>
        <v>0</v>
      </c>
      <c r="X174" s="13">
        <f t="shared" si="32"/>
        <v>0</v>
      </c>
      <c r="Z174" s="13">
        <f t="shared" si="35"/>
        <v>50000</v>
      </c>
      <c r="AA174" s="5"/>
    </row>
    <row r="175" spans="1:27">
      <c r="A175" s="10">
        <v>38764</v>
      </c>
      <c r="G175" s="5">
        <f t="shared" si="24"/>
        <v>0.01</v>
      </c>
      <c r="H175" s="5">
        <f t="shared" si="25"/>
        <v>0.02</v>
      </c>
      <c r="J175" s="12" t="str">
        <f t="shared" si="26"/>
        <v>SELL</v>
      </c>
      <c r="L175" s="5">
        <f t="shared" si="30"/>
        <v>2.5750000000000002E-2</v>
      </c>
      <c r="M175" s="6" t="str">
        <f t="shared" si="27"/>
        <v>NO</v>
      </c>
      <c r="N175" s="6" t="str">
        <f t="shared" si="28"/>
        <v>NO</v>
      </c>
      <c r="O175" s="6" t="str">
        <f t="shared" si="29"/>
        <v>NO</v>
      </c>
      <c r="P175" s="11"/>
      <c r="Q175" s="11"/>
      <c r="T175" s="13">
        <f t="shared" si="33"/>
        <v>0</v>
      </c>
      <c r="V175" s="5">
        <f t="shared" si="34"/>
        <v>0</v>
      </c>
      <c r="W175" s="5">
        <f t="shared" si="31"/>
        <v>0</v>
      </c>
      <c r="X175" s="13">
        <f t="shared" si="32"/>
        <v>0</v>
      </c>
      <c r="Z175" s="13">
        <f t="shared" si="35"/>
        <v>50000</v>
      </c>
      <c r="AA175" s="5"/>
    </row>
    <row r="176" spans="1:27">
      <c r="A176" s="10">
        <v>38765</v>
      </c>
      <c r="G176" s="5">
        <f t="shared" si="24"/>
        <v>0.01</v>
      </c>
      <c r="H176" s="5">
        <f t="shared" si="25"/>
        <v>0.02</v>
      </c>
      <c r="J176" s="12" t="str">
        <f t="shared" si="26"/>
        <v>SELL</v>
      </c>
      <c r="L176" s="5">
        <f t="shared" si="30"/>
        <v>2.5750000000000002E-2</v>
      </c>
      <c r="M176" s="6" t="str">
        <f t="shared" si="27"/>
        <v>NO</v>
      </c>
      <c r="N176" s="6" t="str">
        <f t="shared" si="28"/>
        <v>NO</v>
      </c>
      <c r="O176" s="6" t="str">
        <f t="shared" si="29"/>
        <v>NO</v>
      </c>
      <c r="P176" s="11"/>
      <c r="Q176" s="11"/>
      <c r="T176" s="13">
        <f t="shared" si="33"/>
        <v>0</v>
      </c>
      <c r="V176" s="5">
        <f t="shared" si="34"/>
        <v>0</v>
      </c>
      <c r="W176" s="5">
        <f t="shared" si="31"/>
        <v>0</v>
      </c>
      <c r="X176" s="13">
        <f t="shared" si="32"/>
        <v>0</v>
      </c>
      <c r="Z176" s="13">
        <f t="shared" si="35"/>
        <v>50000</v>
      </c>
      <c r="AA176" s="5"/>
    </row>
    <row r="177" spans="1:27">
      <c r="A177" s="10">
        <v>38768</v>
      </c>
      <c r="G177" s="5">
        <f t="shared" si="24"/>
        <v>0.01</v>
      </c>
      <c r="H177" s="5">
        <f t="shared" si="25"/>
        <v>0.02</v>
      </c>
      <c r="J177" s="12" t="str">
        <f t="shared" si="26"/>
        <v>SELL</v>
      </c>
      <c r="L177" s="5">
        <f t="shared" si="30"/>
        <v>2.5750000000000002E-2</v>
      </c>
      <c r="M177" s="6" t="str">
        <f t="shared" si="27"/>
        <v>NO</v>
      </c>
      <c r="N177" s="6" t="str">
        <f t="shared" si="28"/>
        <v>NO</v>
      </c>
      <c r="O177" s="6" t="str">
        <f t="shared" si="29"/>
        <v>NO</v>
      </c>
      <c r="P177" s="11"/>
      <c r="Q177" s="11"/>
      <c r="T177" s="13">
        <f t="shared" si="33"/>
        <v>0</v>
      </c>
      <c r="V177" s="5">
        <f t="shared" si="34"/>
        <v>0</v>
      </c>
      <c r="W177" s="5">
        <f t="shared" si="31"/>
        <v>0</v>
      </c>
      <c r="X177" s="13">
        <f t="shared" si="32"/>
        <v>0</v>
      </c>
      <c r="Z177" s="13">
        <f t="shared" si="35"/>
        <v>50000</v>
      </c>
      <c r="AA177" s="5"/>
    </row>
    <row r="178" spans="1:27">
      <c r="A178" s="10">
        <v>38769</v>
      </c>
      <c r="G178" s="5">
        <f t="shared" si="24"/>
        <v>0.01</v>
      </c>
      <c r="H178" s="5">
        <f t="shared" si="25"/>
        <v>0.02</v>
      </c>
      <c r="J178" s="12" t="str">
        <f t="shared" si="26"/>
        <v>SELL</v>
      </c>
      <c r="L178" s="5">
        <f t="shared" si="30"/>
        <v>2.5750000000000002E-2</v>
      </c>
      <c r="M178" s="6" t="str">
        <f t="shared" si="27"/>
        <v>NO</v>
      </c>
      <c r="N178" s="6" t="str">
        <f t="shared" si="28"/>
        <v>NO</v>
      </c>
      <c r="O178" s="6" t="str">
        <f t="shared" si="29"/>
        <v>NO</v>
      </c>
      <c r="P178" s="11"/>
      <c r="Q178" s="11"/>
      <c r="T178" s="13">
        <f t="shared" si="33"/>
        <v>0</v>
      </c>
      <c r="V178" s="5">
        <f t="shared" si="34"/>
        <v>0</v>
      </c>
      <c r="W178" s="5">
        <f t="shared" si="31"/>
        <v>0</v>
      </c>
      <c r="X178" s="13">
        <f t="shared" si="32"/>
        <v>0</v>
      </c>
      <c r="Z178" s="13">
        <f t="shared" si="35"/>
        <v>50000</v>
      </c>
      <c r="AA178" s="5"/>
    </row>
    <row r="179" spans="1:27">
      <c r="A179" s="10">
        <v>38770</v>
      </c>
      <c r="G179" s="5">
        <f t="shared" si="24"/>
        <v>0.01</v>
      </c>
      <c r="H179" s="5">
        <f t="shared" si="25"/>
        <v>0.02</v>
      </c>
      <c r="J179" s="12" t="str">
        <f t="shared" si="26"/>
        <v>SELL</v>
      </c>
      <c r="L179" s="5">
        <f t="shared" si="30"/>
        <v>2.5750000000000002E-2</v>
      </c>
      <c r="M179" s="6" t="str">
        <f t="shared" si="27"/>
        <v>NO</v>
      </c>
      <c r="N179" s="6" t="str">
        <f t="shared" si="28"/>
        <v>NO</v>
      </c>
      <c r="O179" s="6" t="str">
        <f t="shared" si="29"/>
        <v>NO</v>
      </c>
      <c r="P179" s="11"/>
      <c r="Q179" s="11"/>
      <c r="T179" s="13">
        <f t="shared" si="33"/>
        <v>0</v>
      </c>
      <c r="V179" s="5">
        <f t="shared" si="34"/>
        <v>0</v>
      </c>
      <c r="W179" s="5">
        <f t="shared" si="31"/>
        <v>0</v>
      </c>
      <c r="X179" s="13">
        <f t="shared" si="32"/>
        <v>0</v>
      </c>
      <c r="Z179" s="13">
        <f t="shared" si="35"/>
        <v>50000</v>
      </c>
      <c r="AA179" s="5"/>
    </row>
    <row r="180" spans="1:27">
      <c r="A180" s="10">
        <v>38771</v>
      </c>
      <c r="G180" s="5">
        <f t="shared" si="24"/>
        <v>0.01</v>
      </c>
      <c r="H180" s="5">
        <f t="shared" si="25"/>
        <v>0.02</v>
      </c>
      <c r="J180" s="12" t="str">
        <f t="shared" si="26"/>
        <v>SELL</v>
      </c>
      <c r="L180" s="5">
        <f t="shared" si="30"/>
        <v>2.5750000000000002E-2</v>
      </c>
      <c r="M180" s="6" t="str">
        <f t="shared" si="27"/>
        <v>NO</v>
      </c>
      <c r="N180" s="6" t="str">
        <f t="shared" si="28"/>
        <v>NO</v>
      </c>
      <c r="O180" s="6" t="str">
        <f t="shared" si="29"/>
        <v>NO</v>
      </c>
      <c r="P180" s="11"/>
      <c r="Q180" s="11"/>
      <c r="T180" s="13">
        <f t="shared" si="33"/>
        <v>0</v>
      </c>
      <c r="V180" s="5">
        <f t="shared" si="34"/>
        <v>0</v>
      </c>
      <c r="W180" s="5">
        <f t="shared" si="31"/>
        <v>0</v>
      </c>
      <c r="X180" s="13">
        <f t="shared" si="32"/>
        <v>0</v>
      </c>
      <c r="Z180" s="13">
        <f t="shared" si="35"/>
        <v>50000</v>
      </c>
      <c r="AA180" s="5"/>
    </row>
    <row r="181" spans="1:27">
      <c r="A181" s="10">
        <v>38772</v>
      </c>
      <c r="G181" s="5">
        <f t="shared" si="24"/>
        <v>0.01</v>
      </c>
      <c r="H181" s="5">
        <f t="shared" si="25"/>
        <v>0.02</v>
      </c>
      <c r="J181" s="12" t="str">
        <f t="shared" si="26"/>
        <v>SELL</v>
      </c>
      <c r="L181" s="5">
        <f t="shared" si="30"/>
        <v>2.5750000000000002E-2</v>
      </c>
      <c r="M181" s="6" t="str">
        <f t="shared" si="27"/>
        <v>NO</v>
      </c>
      <c r="N181" s="6" t="str">
        <f t="shared" si="28"/>
        <v>NO</v>
      </c>
      <c r="O181" s="6" t="str">
        <f t="shared" si="29"/>
        <v>NO</v>
      </c>
      <c r="P181" s="11"/>
      <c r="Q181" s="11"/>
      <c r="T181" s="13">
        <f t="shared" si="33"/>
        <v>0</v>
      </c>
      <c r="V181" s="5">
        <f t="shared" si="34"/>
        <v>0</v>
      </c>
      <c r="W181" s="5">
        <f t="shared" si="31"/>
        <v>0</v>
      </c>
      <c r="X181" s="13">
        <f t="shared" si="32"/>
        <v>0</v>
      </c>
      <c r="Z181" s="13">
        <f t="shared" si="35"/>
        <v>50000</v>
      </c>
      <c r="AA181" s="5"/>
    </row>
    <row r="182" spans="1:27">
      <c r="A182" s="10">
        <v>38775</v>
      </c>
      <c r="G182" s="5">
        <f t="shared" si="24"/>
        <v>0.01</v>
      </c>
      <c r="H182" s="5">
        <f t="shared" si="25"/>
        <v>0.02</v>
      </c>
      <c r="J182" s="12" t="str">
        <f t="shared" si="26"/>
        <v>SELL</v>
      </c>
      <c r="L182" s="5">
        <f t="shared" si="30"/>
        <v>2.5750000000000002E-2</v>
      </c>
      <c r="M182" s="6" t="str">
        <f t="shared" si="27"/>
        <v>NO</v>
      </c>
      <c r="N182" s="6" t="str">
        <f t="shared" si="28"/>
        <v>NO</v>
      </c>
      <c r="O182" s="6" t="str">
        <f t="shared" si="29"/>
        <v>NO</v>
      </c>
      <c r="P182" s="11"/>
      <c r="Q182" s="11"/>
      <c r="T182" s="13">
        <f t="shared" si="33"/>
        <v>0</v>
      </c>
      <c r="V182" s="5">
        <f t="shared" si="34"/>
        <v>0</v>
      </c>
      <c r="W182" s="5">
        <f t="shared" si="31"/>
        <v>0</v>
      </c>
      <c r="X182" s="13">
        <f t="shared" si="32"/>
        <v>0</v>
      </c>
      <c r="Z182" s="13">
        <f t="shared" si="35"/>
        <v>50000</v>
      </c>
      <c r="AA182" s="5"/>
    </row>
    <row r="183" spans="1:27">
      <c r="A183" s="10">
        <v>38776</v>
      </c>
      <c r="G183" s="5">
        <f t="shared" si="24"/>
        <v>0.01</v>
      </c>
      <c r="H183" s="5">
        <f t="shared" si="25"/>
        <v>0.02</v>
      </c>
      <c r="J183" s="12" t="str">
        <f t="shared" si="26"/>
        <v>SELL</v>
      </c>
      <c r="L183" s="5">
        <f t="shared" si="30"/>
        <v>2.5750000000000002E-2</v>
      </c>
      <c r="M183" s="6" t="str">
        <f t="shared" si="27"/>
        <v>NO</v>
      </c>
      <c r="N183" s="6" t="str">
        <f t="shared" si="28"/>
        <v>NO</v>
      </c>
      <c r="O183" s="6" t="str">
        <f t="shared" si="29"/>
        <v>NO</v>
      </c>
      <c r="P183" s="11"/>
      <c r="Q183" s="11"/>
      <c r="T183" s="13">
        <f t="shared" si="33"/>
        <v>0</v>
      </c>
      <c r="V183" s="5">
        <f t="shared" si="34"/>
        <v>0</v>
      </c>
      <c r="W183" s="5">
        <f t="shared" si="31"/>
        <v>0</v>
      </c>
      <c r="X183" s="13">
        <f t="shared" si="32"/>
        <v>0</v>
      </c>
      <c r="Z183" s="13">
        <f t="shared" si="35"/>
        <v>50000</v>
      </c>
      <c r="AA183" s="5"/>
    </row>
    <row r="184" spans="1:27">
      <c r="A184" s="10">
        <v>38777</v>
      </c>
      <c r="G184" s="5">
        <f t="shared" si="24"/>
        <v>0.01</v>
      </c>
      <c r="H184" s="5">
        <f t="shared" si="25"/>
        <v>0.02</v>
      </c>
      <c r="J184" s="12" t="str">
        <f t="shared" si="26"/>
        <v>SELL</v>
      </c>
      <c r="L184" s="5">
        <f t="shared" si="30"/>
        <v>2.5750000000000002E-2</v>
      </c>
      <c r="M184" s="6" t="str">
        <f t="shared" si="27"/>
        <v>NO</v>
      </c>
      <c r="N184" s="6" t="str">
        <f t="shared" si="28"/>
        <v>NO</v>
      </c>
      <c r="O184" s="6" t="str">
        <f t="shared" si="29"/>
        <v>NO</v>
      </c>
      <c r="P184" s="11"/>
      <c r="Q184" s="11"/>
      <c r="T184" s="13">
        <f t="shared" si="33"/>
        <v>0</v>
      </c>
      <c r="V184" s="5">
        <f t="shared" si="34"/>
        <v>0</v>
      </c>
      <c r="W184" s="5">
        <f t="shared" si="31"/>
        <v>0</v>
      </c>
      <c r="X184" s="13">
        <f t="shared" si="32"/>
        <v>0</v>
      </c>
      <c r="Z184" s="13">
        <f t="shared" si="35"/>
        <v>50000</v>
      </c>
      <c r="AA184" s="5"/>
    </row>
    <row r="185" spans="1:27">
      <c r="A185" s="10">
        <v>38778</v>
      </c>
      <c r="G185" s="5">
        <f t="shared" si="24"/>
        <v>0.01</v>
      </c>
      <c r="H185" s="5">
        <f t="shared" si="25"/>
        <v>0.02</v>
      </c>
      <c r="J185" s="12" t="str">
        <f t="shared" si="26"/>
        <v>SELL</v>
      </c>
      <c r="L185" s="5">
        <f t="shared" si="30"/>
        <v>2.5750000000000002E-2</v>
      </c>
      <c r="M185" s="6" t="str">
        <f t="shared" si="27"/>
        <v>NO</v>
      </c>
      <c r="N185" s="6" t="str">
        <f t="shared" si="28"/>
        <v>NO</v>
      </c>
      <c r="O185" s="6" t="str">
        <f t="shared" si="29"/>
        <v>NO</v>
      </c>
      <c r="P185" s="11"/>
      <c r="Q185" s="11"/>
      <c r="T185" s="13">
        <f t="shared" si="33"/>
        <v>0</v>
      </c>
      <c r="V185" s="5">
        <f t="shared" si="34"/>
        <v>0</v>
      </c>
      <c r="W185" s="5">
        <f t="shared" si="31"/>
        <v>0</v>
      </c>
      <c r="X185" s="13">
        <f t="shared" si="32"/>
        <v>0</v>
      </c>
      <c r="Z185" s="13">
        <f t="shared" si="35"/>
        <v>50000</v>
      </c>
      <c r="AA185" s="5"/>
    </row>
    <row r="186" spans="1:27">
      <c r="A186" s="10">
        <v>38779</v>
      </c>
      <c r="G186" s="5">
        <f t="shared" si="24"/>
        <v>0.01</v>
      </c>
      <c r="H186" s="5">
        <f t="shared" si="25"/>
        <v>0.02</v>
      </c>
      <c r="J186" s="12" t="str">
        <f t="shared" si="26"/>
        <v>SELL</v>
      </c>
      <c r="L186" s="5">
        <f t="shared" si="30"/>
        <v>2.5750000000000002E-2</v>
      </c>
      <c r="M186" s="6" t="str">
        <f t="shared" si="27"/>
        <v>NO</v>
      </c>
      <c r="N186" s="6" t="str">
        <f t="shared" si="28"/>
        <v>NO</v>
      </c>
      <c r="O186" s="6" t="str">
        <f t="shared" si="29"/>
        <v>NO</v>
      </c>
      <c r="P186" s="11"/>
      <c r="Q186" s="11"/>
      <c r="T186" s="13">
        <f t="shared" si="33"/>
        <v>0</v>
      </c>
      <c r="V186" s="5">
        <f t="shared" si="34"/>
        <v>0</v>
      </c>
      <c r="W186" s="5">
        <f t="shared" si="31"/>
        <v>0</v>
      </c>
      <c r="X186" s="13">
        <f t="shared" si="32"/>
        <v>0</v>
      </c>
      <c r="Z186" s="13">
        <f t="shared" si="35"/>
        <v>50000</v>
      </c>
      <c r="AA186" s="5"/>
    </row>
    <row r="187" spans="1:27">
      <c r="A187" s="10">
        <v>38782</v>
      </c>
      <c r="G187" s="5">
        <f t="shared" si="24"/>
        <v>0.01</v>
      </c>
      <c r="H187" s="5">
        <f t="shared" si="25"/>
        <v>0.02</v>
      </c>
      <c r="J187" s="12" t="str">
        <f t="shared" si="26"/>
        <v>SELL</v>
      </c>
      <c r="L187" s="5">
        <f t="shared" si="30"/>
        <v>2.5750000000000002E-2</v>
      </c>
      <c r="M187" s="6" t="str">
        <f t="shared" si="27"/>
        <v>NO</v>
      </c>
      <c r="N187" s="6" t="str">
        <f t="shared" si="28"/>
        <v>NO</v>
      </c>
      <c r="O187" s="6" t="str">
        <f t="shared" si="29"/>
        <v>NO</v>
      </c>
      <c r="P187" s="11"/>
      <c r="Q187" s="11"/>
      <c r="T187" s="13">
        <f t="shared" si="33"/>
        <v>0</v>
      </c>
      <c r="V187" s="5">
        <f t="shared" si="34"/>
        <v>0</v>
      </c>
      <c r="W187" s="5">
        <f t="shared" si="31"/>
        <v>0</v>
      </c>
      <c r="X187" s="13">
        <f t="shared" si="32"/>
        <v>0</v>
      </c>
      <c r="Z187" s="13">
        <f t="shared" si="35"/>
        <v>50000</v>
      </c>
      <c r="AA187" s="5"/>
    </row>
    <row r="188" spans="1:27">
      <c r="A188" s="10">
        <v>38783</v>
      </c>
      <c r="G188" s="5">
        <f t="shared" si="24"/>
        <v>0.01</v>
      </c>
      <c r="H188" s="5">
        <f t="shared" si="25"/>
        <v>0.02</v>
      </c>
      <c r="J188" s="12" t="str">
        <f t="shared" si="26"/>
        <v>SELL</v>
      </c>
      <c r="L188" s="5">
        <f t="shared" si="30"/>
        <v>2.5750000000000002E-2</v>
      </c>
      <c r="M188" s="6" t="str">
        <f t="shared" si="27"/>
        <v>NO</v>
      </c>
      <c r="N188" s="6" t="str">
        <f t="shared" si="28"/>
        <v>NO</v>
      </c>
      <c r="O188" s="6" t="str">
        <f t="shared" si="29"/>
        <v>NO</v>
      </c>
      <c r="P188" s="11"/>
      <c r="Q188" s="11"/>
      <c r="T188" s="13">
        <f t="shared" si="33"/>
        <v>0</v>
      </c>
      <c r="V188" s="5">
        <f t="shared" si="34"/>
        <v>0</v>
      </c>
      <c r="W188" s="5">
        <f t="shared" si="31"/>
        <v>0</v>
      </c>
      <c r="X188" s="13">
        <f t="shared" si="32"/>
        <v>0</v>
      </c>
      <c r="Z188" s="13">
        <f t="shared" si="35"/>
        <v>50000</v>
      </c>
      <c r="AA188" s="5"/>
    </row>
    <row r="189" spans="1:27">
      <c r="A189" s="10">
        <v>38784</v>
      </c>
      <c r="G189" s="5">
        <f t="shared" si="24"/>
        <v>0.01</v>
      </c>
      <c r="H189" s="5">
        <f t="shared" si="25"/>
        <v>0.02</v>
      </c>
      <c r="J189" s="12" t="str">
        <f t="shared" si="26"/>
        <v>SELL</v>
      </c>
      <c r="L189" s="5">
        <f t="shared" si="30"/>
        <v>2.5750000000000002E-2</v>
      </c>
      <c r="M189" s="6" t="str">
        <f t="shared" si="27"/>
        <v>NO</v>
      </c>
      <c r="N189" s="6" t="str">
        <f t="shared" si="28"/>
        <v>NO</v>
      </c>
      <c r="O189" s="6" t="str">
        <f t="shared" si="29"/>
        <v>NO</v>
      </c>
      <c r="P189" s="11"/>
      <c r="Q189" s="11"/>
      <c r="T189" s="13">
        <f t="shared" si="33"/>
        <v>0</v>
      </c>
      <c r="V189" s="5">
        <f t="shared" si="34"/>
        <v>0</v>
      </c>
      <c r="W189" s="5">
        <f t="shared" si="31"/>
        <v>0</v>
      </c>
      <c r="X189" s="13">
        <f t="shared" si="32"/>
        <v>0</v>
      </c>
      <c r="Z189" s="13">
        <f t="shared" si="35"/>
        <v>50000</v>
      </c>
      <c r="AA189" s="5"/>
    </row>
    <row r="190" spans="1:27">
      <c r="A190" s="10">
        <v>38785</v>
      </c>
      <c r="G190" s="5">
        <f t="shared" si="24"/>
        <v>0.01</v>
      </c>
      <c r="H190" s="5">
        <f t="shared" si="25"/>
        <v>0.02</v>
      </c>
      <c r="J190" s="12" t="str">
        <f t="shared" si="26"/>
        <v>SELL</v>
      </c>
      <c r="L190" s="5">
        <f t="shared" si="30"/>
        <v>2.5750000000000002E-2</v>
      </c>
      <c r="M190" s="6" t="str">
        <f t="shared" si="27"/>
        <v>NO</v>
      </c>
      <c r="N190" s="6" t="str">
        <f t="shared" si="28"/>
        <v>NO</v>
      </c>
      <c r="O190" s="6" t="str">
        <f t="shared" si="29"/>
        <v>NO</v>
      </c>
      <c r="P190" s="11"/>
      <c r="Q190" s="11"/>
      <c r="T190" s="13">
        <f t="shared" si="33"/>
        <v>0</v>
      </c>
      <c r="V190" s="5">
        <f t="shared" si="34"/>
        <v>0</v>
      </c>
      <c r="W190" s="5">
        <f t="shared" si="31"/>
        <v>0</v>
      </c>
      <c r="X190" s="13">
        <f t="shared" si="32"/>
        <v>0</v>
      </c>
      <c r="Z190" s="13">
        <f t="shared" si="35"/>
        <v>50000</v>
      </c>
      <c r="AA190" s="5"/>
    </row>
    <row r="191" spans="1:27">
      <c r="A191" s="10">
        <v>38786</v>
      </c>
      <c r="G191" s="5">
        <f t="shared" si="24"/>
        <v>0.01</v>
      </c>
      <c r="H191" s="5">
        <f t="shared" si="25"/>
        <v>0.02</v>
      </c>
      <c r="J191" s="12" t="str">
        <f t="shared" si="26"/>
        <v>SELL</v>
      </c>
      <c r="L191" s="5">
        <f t="shared" si="30"/>
        <v>2.5750000000000002E-2</v>
      </c>
      <c r="M191" s="6" t="str">
        <f t="shared" si="27"/>
        <v>NO</v>
      </c>
      <c r="N191" s="6" t="str">
        <f t="shared" si="28"/>
        <v>NO</v>
      </c>
      <c r="O191" s="6" t="str">
        <f t="shared" si="29"/>
        <v>NO</v>
      </c>
      <c r="P191" s="11"/>
      <c r="Q191" s="11"/>
      <c r="T191" s="13">
        <f t="shared" si="33"/>
        <v>0</v>
      </c>
      <c r="V191" s="5">
        <f t="shared" si="34"/>
        <v>0</v>
      </c>
      <c r="W191" s="5">
        <f t="shared" si="31"/>
        <v>0</v>
      </c>
      <c r="X191" s="13">
        <f t="shared" si="32"/>
        <v>0</v>
      </c>
      <c r="Z191" s="13">
        <f t="shared" si="35"/>
        <v>50000</v>
      </c>
      <c r="AA191" s="5"/>
    </row>
    <row r="192" spans="1:27">
      <c r="A192" s="10">
        <v>38789</v>
      </c>
      <c r="G192" s="5">
        <f t="shared" si="24"/>
        <v>0.01</v>
      </c>
      <c r="H192" s="5">
        <f t="shared" si="25"/>
        <v>0.02</v>
      </c>
      <c r="J192" s="12" t="str">
        <f t="shared" si="26"/>
        <v>SELL</v>
      </c>
      <c r="L192" s="5">
        <f t="shared" si="30"/>
        <v>2.5750000000000002E-2</v>
      </c>
      <c r="M192" s="6" t="str">
        <f t="shared" si="27"/>
        <v>NO</v>
      </c>
      <c r="N192" s="6" t="str">
        <f t="shared" si="28"/>
        <v>NO</v>
      </c>
      <c r="O192" s="6" t="str">
        <f t="shared" si="29"/>
        <v>NO</v>
      </c>
      <c r="P192" s="11"/>
      <c r="Q192" s="11"/>
      <c r="T192" s="13">
        <f t="shared" si="33"/>
        <v>0</v>
      </c>
      <c r="V192" s="5">
        <f t="shared" si="34"/>
        <v>0</v>
      </c>
      <c r="W192" s="5">
        <f t="shared" si="31"/>
        <v>0</v>
      </c>
      <c r="X192" s="13">
        <f t="shared" si="32"/>
        <v>0</v>
      </c>
      <c r="Z192" s="13">
        <f t="shared" si="35"/>
        <v>50000</v>
      </c>
      <c r="AA192" s="5"/>
    </row>
    <row r="193" spans="1:27">
      <c r="A193" s="10">
        <v>38790</v>
      </c>
      <c r="G193" s="5">
        <f t="shared" si="24"/>
        <v>0.01</v>
      </c>
      <c r="H193" s="5">
        <f t="shared" si="25"/>
        <v>0.02</v>
      </c>
      <c r="J193" s="12" t="str">
        <f t="shared" si="26"/>
        <v>SELL</v>
      </c>
      <c r="L193" s="5">
        <f t="shared" si="30"/>
        <v>2.5750000000000002E-2</v>
      </c>
      <c r="M193" s="6" t="str">
        <f t="shared" si="27"/>
        <v>NO</v>
      </c>
      <c r="N193" s="6" t="str">
        <f t="shared" si="28"/>
        <v>NO</v>
      </c>
      <c r="O193" s="6" t="str">
        <f t="shared" si="29"/>
        <v>NO</v>
      </c>
      <c r="P193" s="11"/>
      <c r="Q193" s="11"/>
      <c r="T193" s="13">
        <f t="shared" si="33"/>
        <v>0</v>
      </c>
      <c r="V193" s="5">
        <f t="shared" si="34"/>
        <v>0</v>
      </c>
      <c r="W193" s="5">
        <f t="shared" si="31"/>
        <v>0</v>
      </c>
      <c r="X193" s="13">
        <f t="shared" si="32"/>
        <v>0</v>
      </c>
      <c r="Z193" s="13">
        <f t="shared" si="35"/>
        <v>50000</v>
      </c>
      <c r="AA193" s="5"/>
    </row>
    <row r="194" spans="1:27">
      <c r="A194" s="10">
        <v>38792</v>
      </c>
      <c r="G194" s="5">
        <f t="shared" si="24"/>
        <v>0.01</v>
      </c>
      <c r="H194" s="5">
        <f t="shared" si="25"/>
        <v>0.02</v>
      </c>
      <c r="J194" s="12" t="str">
        <f t="shared" si="26"/>
        <v>SELL</v>
      </c>
      <c r="L194" s="5">
        <f t="shared" si="30"/>
        <v>2.5750000000000002E-2</v>
      </c>
      <c r="M194" s="6" t="str">
        <f t="shared" si="27"/>
        <v>NO</v>
      </c>
      <c r="N194" s="6" t="str">
        <f t="shared" si="28"/>
        <v>NO</v>
      </c>
      <c r="O194" s="6" t="str">
        <f t="shared" si="29"/>
        <v>NO</v>
      </c>
      <c r="P194" s="11"/>
      <c r="Q194" s="11"/>
      <c r="T194" s="13">
        <f t="shared" si="33"/>
        <v>0</v>
      </c>
      <c r="V194" s="5">
        <f t="shared" si="34"/>
        <v>0</v>
      </c>
      <c r="W194" s="5">
        <f t="shared" si="31"/>
        <v>0</v>
      </c>
      <c r="X194" s="13">
        <f t="shared" si="32"/>
        <v>0</v>
      </c>
      <c r="Z194" s="13">
        <f t="shared" si="35"/>
        <v>50000</v>
      </c>
      <c r="AA194" s="5"/>
    </row>
    <row r="195" spans="1:27">
      <c r="A195" s="10">
        <v>38793</v>
      </c>
      <c r="G195" s="5">
        <f t="shared" si="24"/>
        <v>0.01</v>
      </c>
      <c r="H195" s="5">
        <f t="shared" si="25"/>
        <v>0.02</v>
      </c>
      <c r="J195" s="12" t="str">
        <f t="shared" si="26"/>
        <v>SELL</v>
      </c>
      <c r="L195" s="5">
        <f t="shared" si="30"/>
        <v>2.5750000000000002E-2</v>
      </c>
      <c r="M195" s="6" t="str">
        <f t="shared" si="27"/>
        <v>NO</v>
      </c>
      <c r="N195" s="6" t="str">
        <f t="shared" si="28"/>
        <v>NO</v>
      </c>
      <c r="O195" s="6" t="str">
        <f t="shared" si="29"/>
        <v>NO</v>
      </c>
      <c r="P195" s="11"/>
      <c r="Q195" s="11"/>
      <c r="T195" s="13">
        <f t="shared" si="33"/>
        <v>0</v>
      </c>
      <c r="V195" s="5">
        <f t="shared" si="34"/>
        <v>0</v>
      </c>
      <c r="W195" s="5">
        <f t="shared" si="31"/>
        <v>0</v>
      </c>
      <c r="X195" s="13">
        <f t="shared" si="32"/>
        <v>0</v>
      </c>
      <c r="Z195" s="13">
        <f t="shared" si="35"/>
        <v>50000</v>
      </c>
      <c r="AA195" s="5"/>
    </row>
    <row r="196" spans="1:27">
      <c r="A196" s="10">
        <v>38796</v>
      </c>
      <c r="G196" s="5">
        <f t="shared" si="24"/>
        <v>0.01</v>
      </c>
      <c r="H196" s="5">
        <f t="shared" si="25"/>
        <v>0.02</v>
      </c>
      <c r="J196" s="12" t="str">
        <f t="shared" si="26"/>
        <v>SELL</v>
      </c>
      <c r="L196" s="5">
        <f t="shared" si="30"/>
        <v>2.5750000000000002E-2</v>
      </c>
      <c r="M196" s="6" t="str">
        <f t="shared" si="27"/>
        <v>NO</v>
      </c>
      <c r="N196" s="6" t="str">
        <f t="shared" si="28"/>
        <v>NO</v>
      </c>
      <c r="O196" s="6" t="str">
        <f t="shared" si="29"/>
        <v>NO</v>
      </c>
      <c r="P196" s="11"/>
      <c r="Q196" s="11"/>
      <c r="T196" s="13">
        <f t="shared" si="33"/>
        <v>0</v>
      </c>
      <c r="V196" s="5">
        <f t="shared" si="34"/>
        <v>0</v>
      </c>
      <c r="W196" s="5">
        <f t="shared" si="31"/>
        <v>0</v>
      </c>
      <c r="X196" s="13">
        <f t="shared" si="32"/>
        <v>0</v>
      </c>
      <c r="Z196" s="13">
        <f t="shared" si="35"/>
        <v>50000</v>
      </c>
      <c r="AA196" s="5"/>
    </row>
    <row r="197" spans="1:27">
      <c r="A197" s="10">
        <v>38797</v>
      </c>
      <c r="G197" s="5">
        <f t="shared" si="24"/>
        <v>0.01</v>
      </c>
      <c r="H197" s="5">
        <f t="shared" si="25"/>
        <v>0.02</v>
      </c>
      <c r="J197" s="12" t="str">
        <f t="shared" si="26"/>
        <v>SELL</v>
      </c>
      <c r="L197" s="5">
        <f t="shared" si="30"/>
        <v>2.5750000000000002E-2</v>
      </c>
      <c r="M197" s="6" t="str">
        <f t="shared" si="27"/>
        <v>NO</v>
      </c>
      <c r="N197" s="6" t="str">
        <f t="shared" si="28"/>
        <v>NO</v>
      </c>
      <c r="O197" s="6" t="str">
        <f t="shared" si="29"/>
        <v>NO</v>
      </c>
      <c r="P197" s="11"/>
      <c r="Q197" s="11"/>
      <c r="T197" s="13">
        <f t="shared" si="33"/>
        <v>0</v>
      </c>
      <c r="V197" s="5">
        <f t="shared" si="34"/>
        <v>0</v>
      </c>
      <c r="W197" s="5">
        <f t="shared" si="31"/>
        <v>0</v>
      </c>
      <c r="X197" s="13">
        <f t="shared" si="32"/>
        <v>0</v>
      </c>
      <c r="Z197" s="13">
        <f t="shared" si="35"/>
        <v>50000</v>
      </c>
      <c r="AA197" s="5"/>
    </row>
    <row r="198" spans="1:27">
      <c r="A198" s="10">
        <v>38798</v>
      </c>
      <c r="G198" s="5">
        <f t="shared" ref="G198:G261" si="36">ROUND((E198*G$1)+(G197*(1-G$1)),2)</f>
        <v>0.01</v>
      </c>
      <c r="H198" s="5">
        <f t="shared" si="25"/>
        <v>0.02</v>
      </c>
      <c r="J198" s="12" t="str">
        <f t="shared" si="26"/>
        <v>SELL</v>
      </c>
      <c r="L198" s="5">
        <f t="shared" si="30"/>
        <v>2.5750000000000002E-2</v>
      </c>
      <c r="M198" s="6" t="str">
        <f t="shared" si="27"/>
        <v>NO</v>
      </c>
      <c r="N198" s="6" t="str">
        <f t="shared" si="28"/>
        <v>NO</v>
      </c>
      <c r="O198" s="6" t="str">
        <f t="shared" si="29"/>
        <v>NO</v>
      </c>
      <c r="P198" s="11"/>
      <c r="Q198" s="11"/>
      <c r="T198" s="13">
        <f t="shared" si="33"/>
        <v>0</v>
      </c>
      <c r="V198" s="5">
        <f t="shared" si="34"/>
        <v>0</v>
      </c>
      <c r="W198" s="5">
        <f t="shared" si="31"/>
        <v>0</v>
      </c>
      <c r="X198" s="13">
        <f t="shared" si="32"/>
        <v>0</v>
      </c>
      <c r="Z198" s="13">
        <f t="shared" si="35"/>
        <v>50000</v>
      </c>
      <c r="AA198" s="5"/>
    </row>
    <row r="199" spans="1:27">
      <c r="A199" s="10">
        <v>38799</v>
      </c>
      <c r="G199" s="5">
        <f t="shared" si="36"/>
        <v>0.01</v>
      </c>
      <c r="H199" s="5">
        <f t="shared" si="25"/>
        <v>0.02</v>
      </c>
      <c r="J199" s="12" t="str">
        <f t="shared" si="26"/>
        <v>SELL</v>
      </c>
      <c r="L199" s="5">
        <f t="shared" si="30"/>
        <v>2.5750000000000002E-2</v>
      </c>
      <c r="M199" s="6" t="str">
        <f t="shared" si="27"/>
        <v>NO</v>
      </c>
      <c r="N199" s="6" t="str">
        <f t="shared" si="28"/>
        <v>NO</v>
      </c>
      <c r="O199" s="6" t="str">
        <f t="shared" si="29"/>
        <v>NO</v>
      </c>
      <c r="P199" s="11"/>
      <c r="Q199" s="11"/>
      <c r="T199" s="13">
        <f t="shared" si="33"/>
        <v>0</v>
      </c>
      <c r="V199" s="5">
        <f t="shared" si="34"/>
        <v>0</v>
      </c>
      <c r="W199" s="5">
        <f t="shared" si="31"/>
        <v>0</v>
      </c>
      <c r="X199" s="13">
        <f t="shared" si="32"/>
        <v>0</v>
      </c>
      <c r="Z199" s="13">
        <f t="shared" si="35"/>
        <v>50000</v>
      </c>
      <c r="AA199" s="5"/>
    </row>
    <row r="200" spans="1:27">
      <c r="A200" s="10">
        <v>38800</v>
      </c>
      <c r="G200" s="5">
        <f t="shared" si="36"/>
        <v>0.01</v>
      </c>
      <c r="H200" s="5">
        <f t="shared" ref="H200:H263" si="37">ROUND((E200*H$1)+(H199*(1-H$1)),2)</f>
        <v>0.02</v>
      </c>
      <c r="J200" s="12" t="str">
        <f t="shared" ref="J200:J263" si="38">IF(G200&gt;H200,"BUY","SELL")</f>
        <v>SELL</v>
      </c>
      <c r="L200" s="5">
        <f t="shared" si="30"/>
        <v>2.5750000000000002E-2</v>
      </c>
      <c r="M200" s="6" t="str">
        <f t="shared" ref="M200:M263" si="39">IF(J199="SELL",IF(C200&gt;L199,"YES","NO"),IF(D200&lt;L199,"YES","NO"))</f>
        <v>NO</v>
      </c>
      <c r="N200" s="6" t="str">
        <f t="shared" ref="N200:N263" si="40">IF(AND(M200="YES",J200=J199),"YES","NO")</f>
        <v>NO</v>
      </c>
      <c r="O200" s="6" t="str">
        <f t="shared" ref="O200:O263" si="41">IF(AND(J199="BUY",B200&lt;L199),"YES",IF(AND(J199="SELL",B200&gt;L199),"YES","NO"))</f>
        <v>NO</v>
      </c>
      <c r="P200" s="11"/>
      <c r="Q200" s="11"/>
      <c r="T200" s="13">
        <f t="shared" si="33"/>
        <v>0</v>
      </c>
      <c r="V200" s="5">
        <f t="shared" si="34"/>
        <v>0</v>
      </c>
      <c r="W200" s="5">
        <f t="shared" si="31"/>
        <v>0</v>
      </c>
      <c r="X200" s="13">
        <f t="shared" si="32"/>
        <v>0</v>
      </c>
      <c r="Z200" s="13">
        <f t="shared" si="35"/>
        <v>50000</v>
      </c>
      <c r="AA200" s="5"/>
    </row>
    <row r="201" spans="1:27">
      <c r="A201" s="10">
        <v>38803</v>
      </c>
      <c r="G201" s="5">
        <f t="shared" si="36"/>
        <v>0.01</v>
      </c>
      <c r="H201" s="5">
        <f t="shared" si="37"/>
        <v>0.02</v>
      </c>
      <c r="J201" s="12" t="str">
        <f t="shared" si="38"/>
        <v>SELL</v>
      </c>
      <c r="L201" s="5">
        <f t="shared" ref="L201:L264" si="42">((H201*($L$1-$J$1+($J$1*$L$1)-1))-(G201*($J$1-$L$1+($J$1*$L$1)-1)))/(2*($L$1-$J$1))</f>
        <v>2.5750000000000002E-2</v>
      </c>
      <c r="M201" s="6" t="str">
        <f t="shared" si="39"/>
        <v>NO</v>
      </c>
      <c r="N201" s="6" t="str">
        <f t="shared" si="40"/>
        <v>NO</v>
      </c>
      <c r="O201" s="6" t="str">
        <f t="shared" si="41"/>
        <v>NO</v>
      </c>
      <c r="P201" s="11"/>
      <c r="Q201" s="11"/>
      <c r="T201" s="13">
        <f t="shared" si="33"/>
        <v>0</v>
      </c>
      <c r="V201" s="5">
        <f t="shared" si="34"/>
        <v>0</v>
      </c>
      <c r="W201" s="5">
        <f t="shared" si="31"/>
        <v>0</v>
      </c>
      <c r="X201" s="13">
        <f t="shared" si="32"/>
        <v>0</v>
      </c>
      <c r="Z201" s="13">
        <f t="shared" si="35"/>
        <v>50000</v>
      </c>
      <c r="AA201" s="5"/>
    </row>
    <row r="202" spans="1:27">
      <c r="A202" s="10">
        <v>38804</v>
      </c>
      <c r="G202" s="5">
        <f t="shared" si="36"/>
        <v>0.01</v>
      </c>
      <c r="H202" s="5">
        <f t="shared" si="37"/>
        <v>0.02</v>
      </c>
      <c r="J202" s="12" t="str">
        <f t="shared" si="38"/>
        <v>SELL</v>
      </c>
      <c r="L202" s="5">
        <f t="shared" si="42"/>
        <v>2.5750000000000002E-2</v>
      </c>
      <c r="M202" s="6" t="str">
        <f t="shared" si="39"/>
        <v>NO</v>
      </c>
      <c r="N202" s="6" t="str">
        <f t="shared" si="40"/>
        <v>NO</v>
      </c>
      <c r="O202" s="6" t="str">
        <f t="shared" si="41"/>
        <v>NO</v>
      </c>
      <c r="P202" s="11"/>
      <c r="Q202" s="11"/>
      <c r="T202" s="13">
        <f t="shared" si="33"/>
        <v>0</v>
      </c>
      <c r="V202" s="5">
        <f t="shared" si="34"/>
        <v>0</v>
      </c>
      <c r="W202" s="5">
        <f t="shared" si="31"/>
        <v>0</v>
      </c>
      <c r="X202" s="13">
        <f t="shared" si="32"/>
        <v>0</v>
      </c>
      <c r="Z202" s="13">
        <f t="shared" si="35"/>
        <v>50000</v>
      </c>
      <c r="AA202" s="5"/>
    </row>
    <row r="203" spans="1:27">
      <c r="A203" s="10">
        <v>38805</v>
      </c>
      <c r="G203" s="5">
        <f t="shared" si="36"/>
        <v>0.01</v>
      </c>
      <c r="H203" s="5">
        <f t="shared" si="37"/>
        <v>0.02</v>
      </c>
      <c r="J203" s="12" t="str">
        <f t="shared" si="38"/>
        <v>SELL</v>
      </c>
      <c r="L203" s="5">
        <f t="shared" si="42"/>
        <v>2.5750000000000002E-2</v>
      </c>
      <c r="M203" s="6" t="str">
        <f t="shared" si="39"/>
        <v>NO</v>
      </c>
      <c r="N203" s="6" t="str">
        <f t="shared" si="40"/>
        <v>NO</v>
      </c>
      <c r="O203" s="6" t="str">
        <f t="shared" si="41"/>
        <v>NO</v>
      </c>
      <c r="P203" s="11"/>
      <c r="Q203" s="11"/>
      <c r="T203" s="13">
        <f t="shared" si="33"/>
        <v>0</v>
      </c>
      <c r="V203" s="5">
        <f t="shared" si="34"/>
        <v>0</v>
      </c>
      <c r="W203" s="5">
        <f t="shared" si="31"/>
        <v>0</v>
      </c>
      <c r="X203" s="13">
        <f t="shared" si="32"/>
        <v>0</v>
      </c>
      <c r="Z203" s="13">
        <f t="shared" si="35"/>
        <v>50000</v>
      </c>
      <c r="AA203" s="5"/>
    </row>
    <row r="204" spans="1:27">
      <c r="A204" s="10">
        <v>38806</v>
      </c>
      <c r="G204" s="5">
        <f t="shared" si="36"/>
        <v>0.01</v>
      </c>
      <c r="H204" s="5">
        <f t="shared" si="37"/>
        <v>0.02</v>
      </c>
      <c r="J204" s="12" t="str">
        <f t="shared" si="38"/>
        <v>SELL</v>
      </c>
      <c r="L204" s="5">
        <f t="shared" si="42"/>
        <v>2.5750000000000002E-2</v>
      </c>
      <c r="M204" s="6" t="str">
        <f t="shared" si="39"/>
        <v>NO</v>
      </c>
      <c r="N204" s="6" t="str">
        <f t="shared" si="40"/>
        <v>NO</v>
      </c>
      <c r="O204" s="6" t="str">
        <f t="shared" si="41"/>
        <v>NO</v>
      </c>
      <c r="P204" s="11"/>
      <c r="Q204" s="11"/>
      <c r="T204" s="13">
        <f t="shared" si="33"/>
        <v>0</v>
      </c>
      <c r="V204" s="5">
        <f t="shared" si="34"/>
        <v>0</v>
      </c>
      <c r="W204" s="5">
        <f t="shared" si="31"/>
        <v>0</v>
      </c>
      <c r="X204" s="13">
        <f t="shared" si="32"/>
        <v>0</v>
      </c>
      <c r="Z204" s="13">
        <f t="shared" si="35"/>
        <v>50000</v>
      </c>
      <c r="AA204" s="5"/>
    </row>
    <row r="205" spans="1:27">
      <c r="A205" s="10">
        <v>38807</v>
      </c>
      <c r="G205" s="5">
        <f t="shared" si="36"/>
        <v>0.01</v>
      </c>
      <c r="H205" s="5">
        <f t="shared" si="37"/>
        <v>0.02</v>
      </c>
      <c r="J205" s="12" t="str">
        <f t="shared" si="38"/>
        <v>SELL</v>
      </c>
      <c r="L205" s="5">
        <f t="shared" si="42"/>
        <v>2.5750000000000002E-2</v>
      </c>
      <c r="M205" s="6" t="str">
        <f t="shared" si="39"/>
        <v>NO</v>
      </c>
      <c r="N205" s="6" t="str">
        <f t="shared" si="40"/>
        <v>NO</v>
      </c>
      <c r="O205" s="6" t="str">
        <f t="shared" si="41"/>
        <v>NO</v>
      </c>
      <c r="P205" s="11"/>
      <c r="Q205" s="11"/>
      <c r="T205" s="13">
        <f t="shared" si="33"/>
        <v>0</v>
      </c>
      <c r="V205" s="5">
        <f t="shared" si="34"/>
        <v>0</v>
      </c>
      <c r="W205" s="5">
        <f t="shared" si="31"/>
        <v>0</v>
      </c>
      <c r="X205" s="13">
        <f t="shared" si="32"/>
        <v>0</v>
      </c>
      <c r="Z205" s="13">
        <f t="shared" si="35"/>
        <v>50000</v>
      </c>
      <c r="AA205" s="5"/>
    </row>
    <row r="206" spans="1:27">
      <c r="A206" s="10">
        <v>38810</v>
      </c>
      <c r="G206" s="5">
        <f t="shared" si="36"/>
        <v>0.01</v>
      </c>
      <c r="H206" s="5">
        <f t="shared" si="37"/>
        <v>0.02</v>
      </c>
      <c r="J206" s="12" t="str">
        <f t="shared" si="38"/>
        <v>SELL</v>
      </c>
      <c r="L206" s="5">
        <f t="shared" si="42"/>
        <v>2.5750000000000002E-2</v>
      </c>
      <c r="M206" s="6" t="str">
        <f t="shared" si="39"/>
        <v>NO</v>
      </c>
      <c r="N206" s="6" t="str">
        <f t="shared" si="40"/>
        <v>NO</v>
      </c>
      <c r="O206" s="6" t="str">
        <f t="shared" si="41"/>
        <v>NO</v>
      </c>
      <c r="P206" s="11"/>
      <c r="Q206" s="11"/>
      <c r="T206" s="13">
        <f t="shared" si="33"/>
        <v>0</v>
      </c>
      <c r="V206" s="5">
        <f t="shared" si="34"/>
        <v>0</v>
      </c>
      <c r="W206" s="5">
        <f t="shared" si="31"/>
        <v>0</v>
      </c>
      <c r="X206" s="13">
        <f t="shared" si="32"/>
        <v>0</v>
      </c>
      <c r="Z206" s="13">
        <f t="shared" si="35"/>
        <v>50000</v>
      </c>
      <c r="AA206" s="5"/>
    </row>
    <row r="207" spans="1:27">
      <c r="A207" s="10">
        <v>38811</v>
      </c>
      <c r="G207" s="5">
        <f t="shared" si="36"/>
        <v>0.01</v>
      </c>
      <c r="H207" s="5">
        <f t="shared" si="37"/>
        <v>0.02</v>
      </c>
      <c r="J207" s="12" t="str">
        <f t="shared" si="38"/>
        <v>SELL</v>
      </c>
      <c r="L207" s="5">
        <f t="shared" si="42"/>
        <v>2.5750000000000002E-2</v>
      </c>
      <c r="M207" s="6" t="str">
        <f t="shared" si="39"/>
        <v>NO</v>
      </c>
      <c r="N207" s="6" t="str">
        <f t="shared" si="40"/>
        <v>NO</v>
      </c>
      <c r="O207" s="6" t="str">
        <f t="shared" si="41"/>
        <v>NO</v>
      </c>
      <c r="P207" s="11"/>
      <c r="Q207" s="11"/>
      <c r="T207" s="13">
        <f t="shared" si="33"/>
        <v>0</v>
      </c>
      <c r="V207" s="5">
        <f t="shared" si="34"/>
        <v>0</v>
      </c>
      <c r="W207" s="5">
        <f t="shared" si="31"/>
        <v>0</v>
      </c>
      <c r="X207" s="13">
        <f t="shared" si="32"/>
        <v>0</v>
      </c>
      <c r="Z207" s="13">
        <f t="shared" si="35"/>
        <v>50000</v>
      </c>
      <c r="AA207" s="5"/>
    </row>
    <row r="208" spans="1:27">
      <c r="A208" s="10">
        <v>38812</v>
      </c>
      <c r="G208" s="5">
        <f t="shared" si="36"/>
        <v>0.01</v>
      </c>
      <c r="H208" s="5">
        <f t="shared" si="37"/>
        <v>0.02</v>
      </c>
      <c r="J208" s="12" t="str">
        <f t="shared" si="38"/>
        <v>SELL</v>
      </c>
      <c r="L208" s="5">
        <f t="shared" si="42"/>
        <v>2.5750000000000002E-2</v>
      </c>
      <c r="M208" s="6" t="str">
        <f t="shared" si="39"/>
        <v>NO</v>
      </c>
      <c r="N208" s="6" t="str">
        <f t="shared" si="40"/>
        <v>NO</v>
      </c>
      <c r="O208" s="6" t="str">
        <f t="shared" si="41"/>
        <v>NO</v>
      </c>
      <c r="P208" s="11"/>
      <c r="Q208" s="11"/>
      <c r="T208" s="13">
        <f t="shared" si="33"/>
        <v>0</v>
      </c>
      <c r="V208" s="5">
        <f t="shared" si="34"/>
        <v>0</v>
      </c>
      <c r="W208" s="5">
        <f t="shared" si="31"/>
        <v>0</v>
      </c>
      <c r="X208" s="13">
        <f t="shared" si="32"/>
        <v>0</v>
      </c>
      <c r="Z208" s="13">
        <f t="shared" si="35"/>
        <v>50000</v>
      </c>
      <c r="AA208" s="5"/>
    </row>
    <row r="209" spans="1:27">
      <c r="A209" s="10">
        <v>38814</v>
      </c>
      <c r="G209" s="5">
        <f t="shared" si="36"/>
        <v>0.01</v>
      </c>
      <c r="H209" s="5">
        <f t="shared" si="37"/>
        <v>0.02</v>
      </c>
      <c r="J209" s="12" t="str">
        <f t="shared" si="38"/>
        <v>SELL</v>
      </c>
      <c r="L209" s="5">
        <f t="shared" si="42"/>
        <v>2.5750000000000002E-2</v>
      </c>
      <c r="M209" s="6" t="str">
        <f t="shared" si="39"/>
        <v>NO</v>
      </c>
      <c r="N209" s="6" t="str">
        <f t="shared" si="40"/>
        <v>NO</v>
      </c>
      <c r="O209" s="6" t="str">
        <f t="shared" si="41"/>
        <v>NO</v>
      </c>
      <c r="P209" s="11"/>
      <c r="Q209" s="11"/>
      <c r="T209" s="13">
        <f t="shared" si="33"/>
        <v>0</v>
      </c>
      <c r="V209" s="5">
        <f t="shared" si="34"/>
        <v>0</v>
      </c>
      <c r="W209" s="5">
        <f t="shared" si="31"/>
        <v>0</v>
      </c>
      <c r="X209" s="13">
        <f t="shared" si="32"/>
        <v>0</v>
      </c>
      <c r="Z209" s="13">
        <f t="shared" si="35"/>
        <v>50000</v>
      </c>
      <c r="AA209" s="5"/>
    </row>
    <row r="210" spans="1:27">
      <c r="A210" s="10">
        <v>38817</v>
      </c>
      <c r="G210" s="5">
        <f t="shared" si="36"/>
        <v>0.01</v>
      </c>
      <c r="H210" s="5">
        <f t="shared" si="37"/>
        <v>0.02</v>
      </c>
      <c r="J210" s="12" t="str">
        <f t="shared" si="38"/>
        <v>SELL</v>
      </c>
      <c r="L210" s="5">
        <f t="shared" si="42"/>
        <v>2.5750000000000002E-2</v>
      </c>
      <c r="M210" s="6" t="str">
        <f t="shared" si="39"/>
        <v>NO</v>
      </c>
      <c r="N210" s="6" t="str">
        <f t="shared" si="40"/>
        <v>NO</v>
      </c>
      <c r="O210" s="6" t="str">
        <f t="shared" si="41"/>
        <v>NO</v>
      </c>
      <c r="P210" s="11"/>
      <c r="Q210" s="11"/>
      <c r="T210" s="13">
        <f t="shared" si="33"/>
        <v>0</v>
      </c>
      <c r="V210" s="5">
        <f t="shared" si="34"/>
        <v>0</v>
      </c>
      <c r="W210" s="5">
        <f t="shared" si="31"/>
        <v>0</v>
      </c>
      <c r="X210" s="13">
        <f t="shared" si="32"/>
        <v>0</v>
      </c>
      <c r="Z210" s="13">
        <f t="shared" si="35"/>
        <v>50000</v>
      </c>
      <c r="AA210" s="5"/>
    </row>
    <row r="211" spans="1:27">
      <c r="A211" s="10">
        <v>38819</v>
      </c>
      <c r="G211" s="5">
        <f t="shared" si="36"/>
        <v>0.01</v>
      </c>
      <c r="H211" s="5">
        <f t="shared" si="37"/>
        <v>0.02</v>
      </c>
      <c r="J211" s="12" t="str">
        <f t="shared" si="38"/>
        <v>SELL</v>
      </c>
      <c r="L211" s="5">
        <f t="shared" si="42"/>
        <v>2.5750000000000002E-2</v>
      </c>
      <c r="M211" s="6" t="str">
        <f t="shared" si="39"/>
        <v>NO</v>
      </c>
      <c r="N211" s="6" t="str">
        <f t="shared" si="40"/>
        <v>NO</v>
      </c>
      <c r="O211" s="6" t="str">
        <f t="shared" si="41"/>
        <v>NO</v>
      </c>
      <c r="P211" s="11"/>
      <c r="Q211" s="11"/>
      <c r="T211" s="13">
        <f t="shared" si="33"/>
        <v>0</v>
      </c>
      <c r="V211" s="5">
        <f t="shared" si="34"/>
        <v>0</v>
      </c>
      <c r="W211" s="5">
        <f t="shared" si="31"/>
        <v>0</v>
      </c>
      <c r="X211" s="13">
        <f t="shared" si="32"/>
        <v>0</v>
      </c>
      <c r="Z211" s="13">
        <f t="shared" si="35"/>
        <v>50000</v>
      </c>
      <c r="AA211" s="5"/>
    </row>
    <row r="212" spans="1:27">
      <c r="A212" s="10">
        <v>38820</v>
      </c>
      <c r="G212" s="5">
        <f t="shared" si="36"/>
        <v>0.01</v>
      </c>
      <c r="H212" s="5">
        <f t="shared" si="37"/>
        <v>0.02</v>
      </c>
      <c r="J212" s="12" t="str">
        <f t="shared" si="38"/>
        <v>SELL</v>
      </c>
      <c r="L212" s="5">
        <f t="shared" si="42"/>
        <v>2.5750000000000002E-2</v>
      </c>
      <c r="M212" s="6" t="str">
        <f t="shared" si="39"/>
        <v>NO</v>
      </c>
      <c r="N212" s="6" t="str">
        <f t="shared" si="40"/>
        <v>NO</v>
      </c>
      <c r="O212" s="6" t="str">
        <f t="shared" si="41"/>
        <v>NO</v>
      </c>
      <c r="P212" s="11"/>
      <c r="Q212" s="11"/>
      <c r="T212" s="13">
        <f t="shared" si="33"/>
        <v>0</v>
      </c>
      <c r="V212" s="5">
        <f t="shared" si="34"/>
        <v>0</v>
      </c>
      <c r="W212" s="5">
        <f t="shared" si="31"/>
        <v>0</v>
      </c>
      <c r="X212" s="13">
        <f t="shared" si="32"/>
        <v>0</v>
      </c>
      <c r="Z212" s="13">
        <f t="shared" si="35"/>
        <v>50000</v>
      </c>
      <c r="AA212" s="5"/>
    </row>
    <row r="213" spans="1:27">
      <c r="A213" s="10">
        <v>38824</v>
      </c>
      <c r="G213" s="5">
        <f t="shared" si="36"/>
        <v>0.01</v>
      </c>
      <c r="H213" s="5">
        <f t="shared" si="37"/>
        <v>0.02</v>
      </c>
      <c r="J213" s="12" t="str">
        <f t="shared" si="38"/>
        <v>SELL</v>
      </c>
      <c r="L213" s="5">
        <f t="shared" si="42"/>
        <v>2.5750000000000002E-2</v>
      </c>
      <c r="M213" s="6" t="str">
        <f t="shared" si="39"/>
        <v>NO</v>
      </c>
      <c r="N213" s="6" t="str">
        <f t="shared" si="40"/>
        <v>NO</v>
      </c>
      <c r="O213" s="6" t="str">
        <f t="shared" si="41"/>
        <v>NO</v>
      </c>
      <c r="P213" s="11"/>
      <c r="Q213" s="11"/>
      <c r="T213" s="13">
        <f t="shared" si="33"/>
        <v>0</v>
      </c>
      <c r="V213" s="5">
        <f t="shared" si="34"/>
        <v>0</v>
      </c>
      <c r="W213" s="5">
        <f t="shared" si="31"/>
        <v>0</v>
      </c>
      <c r="X213" s="13">
        <f t="shared" si="32"/>
        <v>0</v>
      </c>
      <c r="Z213" s="13">
        <f t="shared" si="35"/>
        <v>50000</v>
      </c>
      <c r="AA213" s="5"/>
    </row>
    <row r="214" spans="1:27">
      <c r="A214" s="10">
        <v>38825</v>
      </c>
      <c r="G214" s="5">
        <f t="shared" si="36"/>
        <v>0.01</v>
      </c>
      <c r="H214" s="5">
        <f t="shared" si="37"/>
        <v>0.02</v>
      </c>
      <c r="J214" s="12" t="str">
        <f t="shared" si="38"/>
        <v>SELL</v>
      </c>
      <c r="L214" s="5">
        <f t="shared" si="42"/>
        <v>2.5750000000000002E-2</v>
      </c>
      <c r="M214" s="6" t="str">
        <f t="shared" si="39"/>
        <v>NO</v>
      </c>
      <c r="N214" s="6" t="str">
        <f t="shared" si="40"/>
        <v>NO</v>
      </c>
      <c r="O214" s="6" t="str">
        <f t="shared" si="41"/>
        <v>NO</v>
      </c>
      <c r="P214" s="11"/>
      <c r="Q214" s="11"/>
      <c r="T214" s="13">
        <f t="shared" si="33"/>
        <v>0</v>
      </c>
      <c r="V214" s="5">
        <f t="shared" si="34"/>
        <v>0</v>
      </c>
      <c r="W214" s="5">
        <f t="shared" si="31"/>
        <v>0</v>
      </c>
      <c r="X214" s="13">
        <f t="shared" si="32"/>
        <v>0</v>
      </c>
      <c r="Z214" s="13">
        <f t="shared" si="35"/>
        <v>50000</v>
      </c>
      <c r="AA214" s="5"/>
    </row>
    <row r="215" spans="1:27">
      <c r="A215" s="10">
        <v>38826</v>
      </c>
      <c r="G215" s="5">
        <f t="shared" si="36"/>
        <v>0.01</v>
      </c>
      <c r="H215" s="5">
        <f t="shared" si="37"/>
        <v>0.02</v>
      </c>
      <c r="J215" s="12" t="str">
        <f t="shared" si="38"/>
        <v>SELL</v>
      </c>
      <c r="L215" s="5">
        <f t="shared" si="42"/>
        <v>2.5750000000000002E-2</v>
      </c>
      <c r="M215" s="6" t="str">
        <f t="shared" si="39"/>
        <v>NO</v>
      </c>
      <c r="N215" s="6" t="str">
        <f t="shared" si="40"/>
        <v>NO</v>
      </c>
      <c r="O215" s="6" t="str">
        <f t="shared" si="41"/>
        <v>NO</v>
      </c>
      <c r="P215" s="11"/>
      <c r="Q215" s="11"/>
      <c r="T215" s="13">
        <f t="shared" si="33"/>
        <v>0</v>
      </c>
      <c r="V215" s="5">
        <f t="shared" si="34"/>
        <v>0</v>
      </c>
      <c r="W215" s="5">
        <f t="shared" si="31"/>
        <v>0</v>
      </c>
      <c r="X215" s="13">
        <f t="shared" si="32"/>
        <v>0</v>
      </c>
      <c r="Z215" s="13">
        <f t="shared" si="35"/>
        <v>50000</v>
      </c>
      <c r="AA215" s="5"/>
    </row>
    <row r="216" spans="1:27">
      <c r="A216" s="10">
        <v>38827</v>
      </c>
      <c r="G216" s="5">
        <f t="shared" si="36"/>
        <v>0.01</v>
      </c>
      <c r="H216" s="5">
        <f t="shared" si="37"/>
        <v>0.02</v>
      </c>
      <c r="J216" s="12" t="str">
        <f t="shared" si="38"/>
        <v>SELL</v>
      </c>
      <c r="L216" s="5">
        <f t="shared" si="42"/>
        <v>2.5750000000000002E-2</v>
      </c>
      <c r="M216" s="6" t="str">
        <f t="shared" si="39"/>
        <v>NO</v>
      </c>
      <c r="N216" s="6" t="str">
        <f t="shared" si="40"/>
        <v>NO</v>
      </c>
      <c r="O216" s="6" t="str">
        <f t="shared" si="41"/>
        <v>NO</v>
      </c>
      <c r="P216" s="11"/>
      <c r="Q216" s="11"/>
      <c r="T216" s="13">
        <f t="shared" si="33"/>
        <v>0</v>
      </c>
      <c r="V216" s="5">
        <f t="shared" si="34"/>
        <v>0</v>
      </c>
      <c r="W216" s="5">
        <f t="shared" ref="W216:W279" si="43">IF(V217="",E216,V217)</f>
        <v>0</v>
      </c>
      <c r="X216" s="13">
        <f t="shared" ref="X216:X279" si="44">IF(J216="BUY",W216-V216,V216-W216)</f>
        <v>0</v>
      </c>
      <c r="Z216" s="13">
        <f t="shared" si="35"/>
        <v>50000</v>
      </c>
      <c r="AA216" s="5"/>
    </row>
    <row r="217" spans="1:27">
      <c r="A217" s="10">
        <v>38828</v>
      </c>
      <c r="G217" s="5">
        <f t="shared" si="36"/>
        <v>0.01</v>
      </c>
      <c r="H217" s="5">
        <f t="shared" si="37"/>
        <v>0.02</v>
      </c>
      <c r="J217" s="12" t="str">
        <f t="shared" si="38"/>
        <v>SELL</v>
      </c>
      <c r="L217" s="5">
        <f t="shared" si="42"/>
        <v>2.5750000000000002E-2</v>
      </c>
      <c r="M217" s="6" t="str">
        <f t="shared" si="39"/>
        <v>NO</v>
      </c>
      <c r="N217" s="6" t="str">
        <f t="shared" si="40"/>
        <v>NO</v>
      </c>
      <c r="O217" s="6" t="str">
        <f t="shared" si="41"/>
        <v>NO</v>
      </c>
      <c r="P217" s="11"/>
      <c r="Q217" s="11"/>
      <c r="T217" s="13">
        <f t="shared" ref="T217:T280" si="45">ROUND(IF(N217="YES",IF(J217="SELL",IF(O217="YES",Q217-P217,Q217-L216),IF(O217="YES",P217-Q217,L216-Q217)),0),2)</f>
        <v>0</v>
      </c>
      <c r="V217" s="5">
        <f t="shared" ref="V217:V280" si="46">IF(J217=J216,V216,IF(O217="YES",P217,L216))</f>
        <v>0</v>
      </c>
      <c r="W217" s="5">
        <f t="shared" si="43"/>
        <v>0</v>
      </c>
      <c r="X217" s="13">
        <f t="shared" si="44"/>
        <v>0</v>
      </c>
      <c r="Z217" s="13">
        <f t="shared" ref="Z217:Z280" si="47">Z216+(T217*50*2)+(X217*50)</f>
        <v>50000</v>
      </c>
      <c r="AA217" s="5"/>
    </row>
    <row r="218" spans="1:27">
      <c r="A218" s="10">
        <v>38831</v>
      </c>
      <c r="G218" s="5">
        <f t="shared" si="36"/>
        <v>0.01</v>
      </c>
      <c r="H218" s="5">
        <f t="shared" si="37"/>
        <v>0.02</v>
      </c>
      <c r="J218" s="12" t="str">
        <f t="shared" si="38"/>
        <v>SELL</v>
      </c>
      <c r="L218" s="5">
        <f t="shared" si="42"/>
        <v>2.5750000000000002E-2</v>
      </c>
      <c r="M218" s="6" t="str">
        <f t="shared" si="39"/>
        <v>NO</v>
      </c>
      <c r="N218" s="6" t="str">
        <f t="shared" si="40"/>
        <v>NO</v>
      </c>
      <c r="O218" s="6" t="str">
        <f t="shared" si="41"/>
        <v>NO</v>
      </c>
      <c r="P218" s="11"/>
      <c r="Q218" s="11"/>
      <c r="T218" s="13">
        <f t="shared" si="45"/>
        <v>0</v>
      </c>
      <c r="V218" s="5">
        <f t="shared" si="46"/>
        <v>0</v>
      </c>
      <c r="W218" s="5">
        <f t="shared" si="43"/>
        <v>0</v>
      </c>
      <c r="X218" s="13">
        <f t="shared" si="44"/>
        <v>0</v>
      </c>
      <c r="Z218" s="13">
        <f t="shared" si="47"/>
        <v>50000</v>
      </c>
      <c r="AA218" s="5"/>
    </row>
    <row r="219" spans="1:27">
      <c r="A219" s="10">
        <v>38832</v>
      </c>
      <c r="G219" s="5">
        <f t="shared" si="36"/>
        <v>0.01</v>
      </c>
      <c r="H219" s="5">
        <f t="shared" si="37"/>
        <v>0.02</v>
      </c>
      <c r="J219" s="12" t="str">
        <f t="shared" si="38"/>
        <v>SELL</v>
      </c>
      <c r="L219" s="5">
        <f t="shared" si="42"/>
        <v>2.5750000000000002E-2</v>
      </c>
      <c r="M219" s="6" t="str">
        <f t="shared" si="39"/>
        <v>NO</v>
      </c>
      <c r="N219" s="6" t="str">
        <f t="shared" si="40"/>
        <v>NO</v>
      </c>
      <c r="O219" s="6" t="str">
        <f t="shared" si="41"/>
        <v>NO</v>
      </c>
      <c r="P219" s="11"/>
      <c r="Q219" s="11"/>
      <c r="T219" s="13">
        <f t="shared" si="45"/>
        <v>0</v>
      </c>
      <c r="V219" s="5">
        <f t="shared" si="46"/>
        <v>0</v>
      </c>
      <c r="W219" s="5">
        <f t="shared" si="43"/>
        <v>0</v>
      </c>
      <c r="X219" s="13">
        <f t="shared" si="44"/>
        <v>0</v>
      </c>
      <c r="Z219" s="13">
        <f t="shared" si="47"/>
        <v>50000</v>
      </c>
      <c r="AA219" s="5"/>
    </row>
    <row r="220" spans="1:27">
      <c r="A220" s="10">
        <v>38833</v>
      </c>
      <c r="G220" s="5">
        <f t="shared" si="36"/>
        <v>0.01</v>
      </c>
      <c r="H220" s="5">
        <f t="shared" si="37"/>
        <v>0.02</v>
      </c>
      <c r="J220" s="12" t="str">
        <f t="shared" si="38"/>
        <v>SELL</v>
      </c>
      <c r="L220" s="5">
        <f t="shared" si="42"/>
        <v>2.5750000000000002E-2</v>
      </c>
      <c r="M220" s="6" t="str">
        <f t="shared" si="39"/>
        <v>NO</v>
      </c>
      <c r="N220" s="6" t="str">
        <f t="shared" si="40"/>
        <v>NO</v>
      </c>
      <c r="O220" s="6" t="str">
        <f t="shared" si="41"/>
        <v>NO</v>
      </c>
      <c r="P220" s="11"/>
      <c r="Q220" s="11"/>
      <c r="T220" s="13">
        <f t="shared" si="45"/>
        <v>0</v>
      </c>
      <c r="V220" s="5">
        <f t="shared" si="46"/>
        <v>0</v>
      </c>
      <c r="W220" s="5">
        <f t="shared" si="43"/>
        <v>0</v>
      </c>
      <c r="X220" s="13">
        <f t="shared" si="44"/>
        <v>0</v>
      </c>
      <c r="Z220" s="13">
        <f t="shared" si="47"/>
        <v>50000</v>
      </c>
      <c r="AA220" s="5"/>
    </row>
    <row r="221" spans="1:27">
      <c r="A221" s="10">
        <v>38834</v>
      </c>
      <c r="G221" s="5">
        <f t="shared" si="36"/>
        <v>0.01</v>
      </c>
      <c r="H221" s="5">
        <f t="shared" si="37"/>
        <v>0.02</v>
      </c>
      <c r="J221" s="12" t="str">
        <f t="shared" si="38"/>
        <v>SELL</v>
      </c>
      <c r="L221" s="5">
        <f t="shared" si="42"/>
        <v>2.5750000000000002E-2</v>
      </c>
      <c r="M221" s="6" t="str">
        <f t="shared" si="39"/>
        <v>NO</v>
      </c>
      <c r="N221" s="6" t="str">
        <f t="shared" si="40"/>
        <v>NO</v>
      </c>
      <c r="O221" s="6" t="str">
        <f t="shared" si="41"/>
        <v>NO</v>
      </c>
      <c r="P221" s="11"/>
      <c r="Q221" s="11"/>
      <c r="T221" s="13">
        <f t="shared" si="45"/>
        <v>0</v>
      </c>
      <c r="V221" s="5">
        <f t="shared" si="46"/>
        <v>0</v>
      </c>
      <c r="W221" s="5">
        <f t="shared" si="43"/>
        <v>0</v>
      </c>
      <c r="X221" s="13">
        <f t="shared" si="44"/>
        <v>0</v>
      </c>
      <c r="Z221" s="13">
        <f t="shared" si="47"/>
        <v>50000</v>
      </c>
      <c r="AA221" s="5"/>
    </row>
    <row r="222" spans="1:27">
      <c r="A222" s="10">
        <v>38835</v>
      </c>
      <c r="G222" s="5">
        <f t="shared" si="36"/>
        <v>0.01</v>
      </c>
      <c r="H222" s="5">
        <f t="shared" si="37"/>
        <v>0.02</v>
      </c>
      <c r="J222" s="12" t="str">
        <f t="shared" si="38"/>
        <v>SELL</v>
      </c>
      <c r="L222" s="5">
        <f t="shared" si="42"/>
        <v>2.5750000000000002E-2</v>
      </c>
      <c r="M222" s="6" t="str">
        <f t="shared" si="39"/>
        <v>NO</v>
      </c>
      <c r="N222" s="6" t="str">
        <f t="shared" si="40"/>
        <v>NO</v>
      </c>
      <c r="O222" s="6" t="str">
        <f t="shared" si="41"/>
        <v>NO</v>
      </c>
      <c r="P222" s="11"/>
      <c r="Q222" s="11"/>
      <c r="T222" s="13">
        <f t="shared" si="45"/>
        <v>0</v>
      </c>
      <c r="V222" s="5">
        <f t="shared" si="46"/>
        <v>0</v>
      </c>
      <c r="W222" s="5">
        <f t="shared" si="43"/>
        <v>0</v>
      </c>
      <c r="X222" s="13">
        <f t="shared" si="44"/>
        <v>0</v>
      </c>
      <c r="Z222" s="13">
        <f t="shared" si="47"/>
        <v>50000</v>
      </c>
      <c r="AA222" s="5"/>
    </row>
    <row r="223" spans="1:27">
      <c r="A223" s="10">
        <v>38836</v>
      </c>
      <c r="G223" s="5">
        <f t="shared" si="36"/>
        <v>0.01</v>
      </c>
      <c r="H223" s="5">
        <f t="shared" si="37"/>
        <v>0.02</v>
      </c>
      <c r="J223" s="12" t="str">
        <f t="shared" si="38"/>
        <v>SELL</v>
      </c>
      <c r="L223" s="5">
        <f t="shared" si="42"/>
        <v>2.5750000000000002E-2</v>
      </c>
      <c r="M223" s="6" t="str">
        <f t="shared" si="39"/>
        <v>NO</v>
      </c>
      <c r="N223" s="6" t="str">
        <f t="shared" si="40"/>
        <v>NO</v>
      </c>
      <c r="O223" s="6" t="str">
        <f t="shared" si="41"/>
        <v>NO</v>
      </c>
      <c r="P223" s="11"/>
      <c r="Q223" s="11"/>
      <c r="T223" s="13">
        <f t="shared" si="45"/>
        <v>0</v>
      </c>
      <c r="V223" s="5">
        <f t="shared" si="46"/>
        <v>0</v>
      </c>
      <c r="W223" s="5">
        <f t="shared" si="43"/>
        <v>0</v>
      </c>
      <c r="X223" s="13">
        <f t="shared" si="44"/>
        <v>0</v>
      </c>
      <c r="Z223" s="13">
        <f t="shared" si="47"/>
        <v>50000</v>
      </c>
      <c r="AA223" s="5"/>
    </row>
    <row r="224" spans="1:27">
      <c r="A224" s="10">
        <v>38839</v>
      </c>
      <c r="G224" s="5">
        <f t="shared" si="36"/>
        <v>0.01</v>
      </c>
      <c r="H224" s="5">
        <f t="shared" si="37"/>
        <v>0.02</v>
      </c>
      <c r="J224" s="12" t="str">
        <f t="shared" si="38"/>
        <v>SELL</v>
      </c>
      <c r="L224" s="5">
        <f t="shared" si="42"/>
        <v>2.5750000000000002E-2</v>
      </c>
      <c r="M224" s="6" t="str">
        <f t="shared" si="39"/>
        <v>NO</v>
      </c>
      <c r="N224" s="6" t="str">
        <f t="shared" si="40"/>
        <v>NO</v>
      </c>
      <c r="O224" s="6" t="str">
        <f t="shared" si="41"/>
        <v>NO</v>
      </c>
      <c r="P224" s="11"/>
      <c r="Q224" s="11"/>
      <c r="T224" s="13">
        <f t="shared" si="45"/>
        <v>0</v>
      </c>
      <c r="V224" s="5">
        <f t="shared" si="46"/>
        <v>0</v>
      </c>
      <c r="W224" s="5">
        <f t="shared" si="43"/>
        <v>0</v>
      </c>
      <c r="X224" s="13">
        <f t="shared" si="44"/>
        <v>0</v>
      </c>
      <c r="Z224" s="13">
        <f t="shared" si="47"/>
        <v>50000</v>
      </c>
      <c r="AA224" s="5"/>
    </row>
    <row r="225" spans="1:27">
      <c r="A225" s="10">
        <v>38840</v>
      </c>
      <c r="G225" s="5">
        <f t="shared" si="36"/>
        <v>0.01</v>
      </c>
      <c r="H225" s="5">
        <f t="shared" si="37"/>
        <v>0.02</v>
      </c>
      <c r="J225" s="12" t="str">
        <f t="shared" si="38"/>
        <v>SELL</v>
      </c>
      <c r="L225" s="5">
        <f t="shared" si="42"/>
        <v>2.5750000000000002E-2</v>
      </c>
      <c r="M225" s="6" t="str">
        <f t="shared" si="39"/>
        <v>NO</v>
      </c>
      <c r="N225" s="6" t="str">
        <f t="shared" si="40"/>
        <v>NO</v>
      </c>
      <c r="O225" s="6" t="str">
        <f t="shared" si="41"/>
        <v>NO</v>
      </c>
      <c r="P225" s="11"/>
      <c r="Q225" s="11"/>
      <c r="T225" s="13">
        <f t="shared" si="45"/>
        <v>0</v>
      </c>
      <c r="V225" s="5">
        <f t="shared" si="46"/>
        <v>0</v>
      </c>
      <c r="W225" s="5">
        <f t="shared" si="43"/>
        <v>0</v>
      </c>
      <c r="X225" s="13">
        <f t="shared" si="44"/>
        <v>0</v>
      </c>
      <c r="Z225" s="13">
        <f t="shared" si="47"/>
        <v>50000</v>
      </c>
      <c r="AA225" s="5"/>
    </row>
    <row r="226" spans="1:27">
      <c r="A226" s="10">
        <v>38841</v>
      </c>
      <c r="G226" s="5">
        <f t="shared" si="36"/>
        <v>0.01</v>
      </c>
      <c r="H226" s="5">
        <f t="shared" si="37"/>
        <v>0.02</v>
      </c>
      <c r="J226" s="12" t="str">
        <f t="shared" si="38"/>
        <v>SELL</v>
      </c>
      <c r="L226" s="5">
        <f t="shared" si="42"/>
        <v>2.5750000000000002E-2</v>
      </c>
      <c r="M226" s="6" t="str">
        <f t="shared" si="39"/>
        <v>NO</v>
      </c>
      <c r="N226" s="6" t="str">
        <f t="shared" si="40"/>
        <v>NO</v>
      </c>
      <c r="O226" s="6" t="str">
        <f t="shared" si="41"/>
        <v>NO</v>
      </c>
      <c r="P226" s="11"/>
      <c r="Q226" s="11"/>
      <c r="T226" s="13">
        <f t="shared" si="45"/>
        <v>0</v>
      </c>
      <c r="V226" s="5">
        <f t="shared" si="46"/>
        <v>0</v>
      </c>
      <c r="W226" s="5">
        <f t="shared" si="43"/>
        <v>0</v>
      </c>
      <c r="X226" s="13">
        <f t="shared" si="44"/>
        <v>0</v>
      </c>
      <c r="Z226" s="13">
        <f t="shared" si="47"/>
        <v>50000</v>
      </c>
      <c r="AA226" s="5"/>
    </row>
    <row r="227" spans="1:27">
      <c r="A227" s="10">
        <v>38842</v>
      </c>
      <c r="G227" s="5">
        <f t="shared" si="36"/>
        <v>0.01</v>
      </c>
      <c r="H227" s="5">
        <f t="shared" si="37"/>
        <v>0.02</v>
      </c>
      <c r="J227" s="12" t="str">
        <f t="shared" si="38"/>
        <v>SELL</v>
      </c>
      <c r="L227" s="5">
        <f t="shared" si="42"/>
        <v>2.5750000000000002E-2</v>
      </c>
      <c r="M227" s="6" t="str">
        <f t="shared" si="39"/>
        <v>NO</v>
      </c>
      <c r="N227" s="6" t="str">
        <f t="shared" si="40"/>
        <v>NO</v>
      </c>
      <c r="O227" s="6" t="str">
        <f t="shared" si="41"/>
        <v>NO</v>
      </c>
      <c r="P227" s="11"/>
      <c r="Q227" s="11"/>
      <c r="T227" s="13">
        <f t="shared" si="45"/>
        <v>0</v>
      </c>
      <c r="V227" s="5">
        <f t="shared" si="46"/>
        <v>0</v>
      </c>
      <c r="W227" s="5">
        <f t="shared" si="43"/>
        <v>0</v>
      </c>
      <c r="X227" s="13">
        <f t="shared" si="44"/>
        <v>0</v>
      </c>
      <c r="Z227" s="13">
        <f t="shared" si="47"/>
        <v>50000</v>
      </c>
      <c r="AA227" s="5"/>
    </row>
    <row r="228" spans="1:27">
      <c r="A228" s="10">
        <v>38845</v>
      </c>
      <c r="G228" s="5">
        <f t="shared" si="36"/>
        <v>0.01</v>
      </c>
      <c r="H228" s="5">
        <f t="shared" si="37"/>
        <v>0.02</v>
      </c>
      <c r="J228" s="12" t="str">
        <f t="shared" si="38"/>
        <v>SELL</v>
      </c>
      <c r="L228" s="5">
        <f t="shared" si="42"/>
        <v>2.5750000000000002E-2</v>
      </c>
      <c r="M228" s="6" t="str">
        <f t="shared" si="39"/>
        <v>NO</v>
      </c>
      <c r="N228" s="6" t="str">
        <f t="shared" si="40"/>
        <v>NO</v>
      </c>
      <c r="O228" s="6" t="str">
        <f t="shared" si="41"/>
        <v>NO</v>
      </c>
      <c r="P228" s="11"/>
      <c r="Q228" s="11"/>
      <c r="T228" s="13">
        <f t="shared" si="45"/>
        <v>0</v>
      </c>
      <c r="V228" s="5">
        <f t="shared" si="46"/>
        <v>0</v>
      </c>
      <c r="W228" s="5">
        <f t="shared" si="43"/>
        <v>0</v>
      </c>
      <c r="X228" s="13">
        <f t="shared" si="44"/>
        <v>0</v>
      </c>
      <c r="Z228" s="13">
        <f t="shared" si="47"/>
        <v>50000</v>
      </c>
      <c r="AA228" s="5"/>
    </row>
    <row r="229" spans="1:27">
      <c r="A229" s="10">
        <v>38846</v>
      </c>
      <c r="G229" s="5">
        <f t="shared" si="36"/>
        <v>0.01</v>
      </c>
      <c r="H229" s="5">
        <f t="shared" si="37"/>
        <v>0.02</v>
      </c>
      <c r="J229" s="12" t="str">
        <f t="shared" si="38"/>
        <v>SELL</v>
      </c>
      <c r="L229" s="5">
        <f t="shared" si="42"/>
        <v>2.5750000000000002E-2</v>
      </c>
      <c r="M229" s="6" t="str">
        <f t="shared" si="39"/>
        <v>NO</v>
      </c>
      <c r="N229" s="6" t="str">
        <f t="shared" si="40"/>
        <v>NO</v>
      </c>
      <c r="O229" s="6" t="str">
        <f t="shared" si="41"/>
        <v>NO</v>
      </c>
      <c r="P229" s="11"/>
      <c r="Q229" s="11"/>
      <c r="T229" s="13">
        <f t="shared" si="45"/>
        <v>0</v>
      </c>
      <c r="V229" s="5">
        <f t="shared" si="46"/>
        <v>0</v>
      </c>
      <c r="W229" s="5">
        <f t="shared" si="43"/>
        <v>0</v>
      </c>
      <c r="X229" s="13">
        <f t="shared" si="44"/>
        <v>0</v>
      </c>
      <c r="Z229" s="13">
        <f t="shared" si="47"/>
        <v>50000</v>
      </c>
      <c r="AA229" s="5"/>
    </row>
    <row r="230" spans="1:27">
      <c r="A230" s="10">
        <v>38847</v>
      </c>
      <c r="G230" s="5">
        <f t="shared" si="36"/>
        <v>0.01</v>
      </c>
      <c r="H230" s="5">
        <f t="shared" si="37"/>
        <v>0.02</v>
      </c>
      <c r="J230" s="12" t="str">
        <f t="shared" si="38"/>
        <v>SELL</v>
      </c>
      <c r="L230" s="5">
        <f t="shared" si="42"/>
        <v>2.5750000000000002E-2</v>
      </c>
      <c r="M230" s="6" t="str">
        <f t="shared" si="39"/>
        <v>NO</v>
      </c>
      <c r="N230" s="6" t="str">
        <f t="shared" si="40"/>
        <v>NO</v>
      </c>
      <c r="O230" s="6" t="str">
        <f t="shared" si="41"/>
        <v>NO</v>
      </c>
      <c r="P230" s="11"/>
      <c r="Q230" s="11"/>
      <c r="T230" s="13">
        <f t="shared" si="45"/>
        <v>0</v>
      </c>
      <c r="V230" s="5">
        <f t="shared" si="46"/>
        <v>0</v>
      </c>
      <c r="W230" s="5">
        <f t="shared" si="43"/>
        <v>0</v>
      </c>
      <c r="X230" s="13">
        <f t="shared" si="44"/>
        <v>0</v>
      </c>
      <c r="Z230" s="13">
        <f t="shared" si="47"/>
        <v>50000</v>
      </c>
      <c r="AA230" s="5"/>
    </row>
    <row r="231" spans="1:27">
      <c r="A231" s="10">
        <v>38848</v>
      </c>
      <c r="G231" s="5">
        <f t="shared" si="36"/>
        <v>0.01</v>
      </c>
      <c r="H231" s="5">
        <f t="shared" si="37"/>
        <v>0.02</v>
      </c>
      <c r="J231" s="12" t="str">
        <f t="shared" si="38"/>
        <v>SELL</v>
      </c>
      <c r="L231" s="5">
        <f t="shared" si="42"/>
        <v>2.5750000000000002E-2</v>
      </c>
      <c r="M231" s="6" t="str">
        <f t="shared" si="39"/>
        <v>NO</v>
      </c>
      <c r="N231" s="6" t="str">
        <f t="shared" si="40"/>
        <v>NO</v>
      </c>
      <c r="O231" s="6" t="str">
        <f t="shared" si="41"/>
        <v>NO</v>
      </c>
      <c r="P231" s="11"/>
      <c r="Q231" s="11"/>
      <c r="T231" s="13">
        <f t="shared" si="45"/>
        <v>0</v>
      </c>
      <c r="V231" s="5">
        <f t="shared" si="46"/>
        <v>0</v>
      </c>
      <c r="W231" s="5">
        <f t="shared" si="43"/>
        <v>0</v>
      </c>
      <c r="X231" s="13">
        <f t="shared" si="44"/>
        <v>0</v>
      </c>
      <c r="Z231" s="13">
        <f t="shared" si="47"/>
        <v>50000</v>
      </c>
      <c r="AA231" s="5"/>
    </row>
    <row r="232" spans="1:27">
      <c r="A232" s="10">
        <v>38849</v>
      </c>
      <c r="G232" s="5">
        <f t="shared" si="36"/>
        <v>0.01</v>
      </c>
      <c r="H232" s="5">
        <f t="shared" si="37"/>
        <v>0.02</v>
      </c>
      <c r="J232" s="12" t="str">
        <f t="shared" si="38"/>
        <v>SELL</v>
      </c>
      <c r="L232" s="5">
        <f t="shared" si="42"/>
        <v>2.5750000000000002E-2</v>
      </c>
      <c r="M232" s="6" t="str">
        <f t="shared" si="39"/>
        <v>NO</v>
      </c>
      <c r="N232" s="6" t="str">
        <f t="shared" si="40"/>
        <v>NO</v>
      </c>
      <c r="O232" s="6" t="str">
        <f t="shared" si="41"/>
        <v>NO</v>
      </c>
      <c r="P232" s="11"/>
      <c r="Q232" s="11"/>
      <c r="T232" s="13">
        <f t="shared" si="45"/>
        <v>0</v>
      </c>
      <c r="V232" s="5">
        <f t="shared" si="46"/>
        <v>0</v>
      </c>
      <c r="W232" s="5">
        <f t="shared" si="43"/>
        <v>0</v>
      </c>
      <c r="X232" s="13">
        <f t="shared" si="44"/>
        <v>0</v>
      </c>
      <c r="Z232" s="13">
        <f t="shared" si="47"/>
        <v>50000</v>
      </c>
      <c r="AA232" s="5"/>
    </row>
    <row r="233" spans="1:27">
      <c r="A233" s="10">
        <v>38852</v>
      </c>
      <c r="G233" s="5">
        <f t="shared" si="36"/>
        <v>0.01</v>
      </c>
      <c r="H233" s="5">
        <f t="shared" si="37"/>
        <v>0.02</v>
      </c>
      <c r="J233" s="12" t="str">
        <f t="shared" si="38"/>
        <v>SELL</v>
      </c>
      <c r="L233" s="5">
        <f t="shared" si="42"/>
        <v>2.5750000000000002E-2</v>
      </c>
      <c r="M233" s="6" t="str">
        <f t="shared" si="39"/>
        <v>NO</v>
      </c>
      <c r="N233" s="6" t="str">
        <f t="shared" si="40"/>
        <v>NO</v>
      </c>
      <c r="O233" s="6" t="str">
        <f t="shared" si="41"/>
        <v>NO</v>
      </c>
      <c r="P233" s="11"/>
      <c r="Q233" s="11"/>
      <c r="T233" s="13">
        <f t="shared" si="45"/>
        <v>0</v>
      </c>
      <c r="V233" s="5">
        <f t="shared" si="46"/>
        <v>0</v>
      </c>
      <c r="W233" s="5">
        <f t="shared" si="43"/>
        <v>0</v>
      </c>
      <c r="X233" s="13">
        <f t="shared" si="44"/>
        <v>0</v>
      </c>
      <c r="Z233" s="13">
        <f t="shared" si="47"/>
        <v>50000</v>
      </c>
      <c r="AA233" s="5"/>
    </row>
    <row r="234" spans="1:27">
      <c r="A234" s="10">
        <v>38853</v>
      </c>
      <c r="G234" s="5">
        <f t="shared" si="36"/>
        <v>0.01</v>
      </c>
      <c r="H234" s="5">
        <f t="shared" si="37"/>
        <v>0.02</v>
      </c>
      <c r="J234" s="12" t="str">
        <f t="shared" si="38"/>
        <v>SELL</v>
      </c>
      <c r="L234" s="5">
        <f t="shared" si="42"/>
        <v>2.5750000000000002E-2</v>
      </c>
      <c r="M234" s="6" t="str">
        <f t="shared" si="39"/>
        <v>NO</v>
      </c>
      <c r="N234" s="6" t="str">
        <f t="shared" si="40"/>
        <v>NO</v>
      </c>
      <c r="O234" s="6" t="str">
        <f t="shared" si="41"/>
        <v>NO</v>
      </c>
      <c r="P234" s="11"/>
      <c r="Q234" s="11"/>
      <c r="T234" s="13">
        <f t="shared" si="45"/>
        <v>0</v>
      </c>
      <c r="V234" s="5">
        <f t="shared" si="46"/>
        <v>0</v>
      </c>
      <c r="W234" s="5">
        <f t="shared" si="43"/>
        <v>0</v>
      </c>
      <c r="X234" s="13">
        <f t="shared" si="44"/>
        <v>0</v>
      </c>
      <c r="Z234" s="13">
        <f t="shared" si="47"/>
        <v>50000</v>
      </c>
      <c r="AA234" s="5"/>
    </row>
    <row r="235" spans="1:27">
      <c r="A235" s="10">
        <v>38854</v>
      </c>
      <c r="G235" s="5">
        <f t="shared" si="36"/>
        <v>0.01</v>
      </c>
      <c r="H235" s="5">
        <f t="shared" si="37"/>
        <v>0.02</v>
      </c>
      <c r="J235" s="12" t="str">
        <f t="shared" si="38"/>
        <v>SELL</v>
      </c>
      <c r="L235" s="5">
        <f t="shared" si="42"/>
        <v>2.5750000000000002E-2</v>
      </c>
      <c r="M235" s="6" t="str">
        <f t="shared" si="39"/>
        <v>NO</v>
      </c>
      <c r="N235" s="6" t="str">
        <f t="shared" si="40"/>
        <v>NO</v>
      </c>
      <c r="O235" s="6" t="str">
        <f t="shared" si="41"/>
        <v>NO</v>
      </c>
      <c r="P235" s="11"/>
      <c r="Q235" s="11"/>
      <c r="T235" s="13">
        <f t="shared" si="45"/>
        <v>0</v>
      </c>
      <c r="V235" s="5">
        <f t="shared" si="46"/>
        <v>0</v>
      </c>
      <c r="W235" s="5">
        <f t="shared" si="43"/>
        <v>0</v>
      </c>
      <c r="X235" s="13">
        <f t="shared" si="44"/>
        <v>0</v>
      </c>
      <c r="Z235" s="13">
        <f t="shared" si="47"/>
        <v>50000</v>
      </c>
      <c r="AA235" s="5"/>
    </row>
    <row r="236" spans="1:27">
      <c r="A236" s="10">
        <v>38855</v>
      </c>
      <c r="G236" s="5">
        <f t="shared" si="36"/>
        <v>0.01</v>
      </c>
      <c r="H236" s="5">
        <f t="shared" si="37"/>
        <v>0.02</v>
      </c>
      <c r="J236" s="12" t="str">
        <f t="shared" si="38"/>
        <v>SELL</v>
      </c>
      <c r="L236" s="5">
        <f t="shared" si="42"/>
        <v>2.5750000000000002E-2</v>
      </c>
      <c r="M236" s="6" t="str">
        <f t="shared" si="39"/>
        <v>NO</v>
      </c>
      <c r="N236" s="6" t="str">
        <f t="shared" si="40"/>
        <v>NO</v>
      </c>
      <c r="O236" s="6" t="str">
        <f t="shared" si="41"/>
        <v>NO</v>
      </c>
      <c r="P236" s="11"/>
      <c r="Q236" s="11"/>
      <c r="T236" s="13">
        <f t="shared" si="45"/>
        <v>0</v>
      </c>
      <c r="V236" s="5">
        <f t="shared" si="46"/>
        <v>0</v>
      </c>
      <c r="W236" s="5">
        <f t="shared" si="43"/>
        <v>0</v>
      </c>
      <c r="X236" s="13">
        <f t="shared" si="44"/>
        <v>0</v>
      </c>
      <c r="Z236" s="13">
        <f t="shared" si="47"/>
        <v>50000</v>
      </c>
      <c r="AA236" s="5"/>
    </row>
    <row r="237" spans="1:27">
      <c r="A237" s="10">
        <v>38856</v>
      </c>
      <c r="G237" s="5">
        <f t="shared" si="36"/>
        <v>0.01</v>
      </c>
      <c r="H237" s="5">
        <f t="shared" si="37"/>
        <v>0.02</v>
      </c>
      <c r="J237" s="12" t="str">
        <f t="shared" si="38"/>
        <v>SELL</v>
      </c>
      <c r="L237" s="5">
        <f t="shared" si="42"/>
        <v>2.5750000000000002E-2</v>
      </c>
      <c r="M237" s="6" t="str">
        <f t="shared" si="39"/>
        <v>NO</v>
      </c>
      <c r="N237" s="6" t="str">
        <f t="shared" si="40"/>
        <v>NO</v>
      </c>
      <c r="O237" s="6" t="str">
        <f t="shared" si="41"/>
        <v>NO</v>
      </c>
      <c r="P237" s="11"/>
      <c r="Q237" s="11"/>
      <c r="T237" s="13">
        <f t="shared" si="45"/>
        <v>0</v>
      </c>
      <c r="V237" s="5">
        <f t="shared" si="46"/>
        <v>0</v>
      </c>
      <c r="W237" s="5">
        <f t="shared" si="43"/>
        <v>0</v>
      </c>
      <c r="X237" s="13">
        <f t="shared" si="44"/>
        <v>0</v>
      </c>
      <c r="Z237" s="13">
        <f t="shared" si="47"/>
        <v>50000</v>
      </c>
      <c r="AA237" s="5"/>
    </row>
    <row r="238" spans="1:27">
      <c r="A238" s="10">
        <v>38859</v>
      </c>
      <c r="G238" s="5">
        <f t="shared" si="36"/>
        <v>0.01</v>
      </c>
      <c r="H238" s="5">
        <f t="shared" si="37"/>
        <v>0.02</v>
      </c>
      <c r="J238" s="12" t="str">
        <f t="shared" si="38"/>
        <v>SELL</v>
      </c>
      <c r="L238" s="5">
        <f t="shared" si="42"/>
        <v>2.5750000000000002E-2</v>
      </c>
      <c r="M238" s="6" t="str">
        <f t="shared" si="39"/>
        <v>NO</v>
      </c>
      <c r="N238" s="6" t="str">
        <f t="shared" si="40"/>
        <v>NO</v>
      </c>
      <c r="O238" s="6" t="str">
        <f t="shared" si="41"/>
        <v>NO</v>
      </c>
      <c r="P238" s="11"/>
      <c r="Q238" s="11"/>
      <c r="T238" s="13">
        <f t="shared" si="45"/>
        <v>0</v>
      </c>
      <c r="V238" s="5">
        <f t="shared" si="46"/>
        <v>0</v>
      </c>
      <c r="W238" s="5">
        <f t="shared" si="43"/>
        <v>0</v>
      </c>
      <c r="X238" s="13">
        <f t="shared" si="44"/>
        <v>0</v>
      </c>
      <c r="Z238" s="13">
        <f t="shared" si="47"/>
        <v>50000</v>
      </c>
      <c r="AA238" s="5"/>
    </row>
    <row r="239" spans="1:27">
      <c r="A239" s="10">
        <v>38860</v>
      </c>
      <c r="G239" s="5">
        <f t="shared" si="36"/>
        <v>0.01</v>
      </c>
      <c r="H239" s="5">
        <f t="shared" si="37"/>
        <v>0.02</v>
      </c>
      <c r="J239" s="12" t="str">
        <f t="shared" si="38"/>
        <v>SELL</v>
      </c>
      <c r="L239" s="5">
        <f t="shared" si="42"/>
        <v>2.5750000000000002E-2</v>
      </c>
      <c r="M239" s="6" t="str">
        <f t="shared" si="39"/>
        <v>NO</v>
      </c>
      <c r="N239" s="6" t="str">
        <f t="shared" si="40"/>
        <v>NO</v>
      </c>
      <c r="O239" s="6" t="str">
        <f t="shared" si="41"/>
        <v>NO</v>
      </c>
      <c r="P239" s="11"/>
      <c r="Q239" s="11"/>
      <c r="T239" s="13">
        <f t="shared" si="45"/>
        <v>0</v>
      </c>
      <c r="V239" s="5">
        <f t="shared" si="46"/>
        <v>0</v>
      </c>
      <c r="W239" s="5">
        <f t="shared" si="43"/>
        <v>0</v>
      </c>
      <c r="X239" s="13">
        <f t="shared" si="44"/>
        <v>0</v>
      </c>
      <c r="Z239" s="13">
        <f t="shared" si="47"/>
        <v>50000</v>
      </c>
      <c r="AA239" s="5"/>
    </row>
    <row r="240" spans="1:27">
      <c r="A240" s="10">
        <v>38861</v>
      </c>
      <c r="G240" s="5">
        <f t="shared" si="36"/>
        <v>0.01</v>
      </c>
      <c r="H240" s="5">
        <f t="shared" si="37"/>
        <v>0.02</v>
      </c>
      <c r="J240" s="12" t="str">
        <f t="shared" si="38"/>
        <v>SELL</v>
      </c>
      <c r="L240" s="5">
        <f t="shared" si="42"/>
        <v>2.5750000000000002E-2</v>
      </c>
      <c r="M240" s="6" t="str">
        <f t="shared" si="39"/>
        <v>NO</v>
      </c>
      <c r="N240" s="6" t="str">
        <f t="shared" si="40"/>
        <v>NO</v>
      </c>
      <c r="O240" s="6" t="str">
        <f t="shared" si="41"/>
        <v>NO</v>
      </c>
      <c r="P240" s="11"/>
      <c r="Q240" s="11"/>
      <c r="T240" s="13">
        <f t="shared" si="45"/>
        <v>0</v>
      </c>
      <c r="V240" s="5">
        <f t="shared" si="46"/>
        <v>0</v>
      </c>
      <c r="W240" s="5">
        <f t="shared" si="43"/>
        <v>0</v>
      </c>
      <c r="X240" s="13">
        <f t="shared" si="44"/>
        <v>0</v>
      </c>
      <c r="Z240" s="13">
        <f t="shared" si="47"/>
        <v>50000</v>
      </c>
      <c r="AA240" s="5"/>
    </row>
    <row r="241" spans="1:27">
      <c r="A241" s="10">
        <v>38862</v>
      </c>
      <c r="G241" s="5">
        <f t="shared" si="36"/>
        <v>0.01</v>
      </c>
      <c r="H241" s="5">
        <f t="shared" si="37"/>
        <v>0.02</v>
      </c>
      <c r="J241" s="12" t="str">
        <f t="shared" si="38"/>
        <v>SELL</v>
      </c>
      <c r="L241" s="5">
        <f t="shared" si="42"/>
        <v>2.5750000000000002E-2</v>
      </c>
      <c r="M241" s="6" t="str">
        <f t="shared" si="39"/>
        <v>NO</v>
      </c>
      <c r="N241" s="6" t="str">
        <f t="shared" si="40"/>
        <v>NO</v>
      </c>
      <c r="O241" s="6" t="str">
        <f t="shared" si="41"/>
        <v>NO</v>
      </c>
      <c r="P241" s="11"/>
      <c r="Q241" s="11"/>
      <c r="T241" s="13">
        <f t="shared" si="45"/>
        <v>0</v>
      </c>
      <c r="V241" s="5">
        <f t="shared" si="46"/>
        <v>0</v>
      </c>
      <c r="W241" s="5">
        <f t="shared" si="43"/>
        <v>0</v>
      </c>
      <c r="X241" s="13">
        <f t="shared" si="44"/>
        <v>0</v>
      </c>
      <c r="Z241" s="13">
        <f t="shared" si="47"/>
        <v>50000</v>
      </c>
      <c r="AA241" s="5"/>
    </row>
    <row r="242" spans="1:27">
      <c r="A242" s="10">
        <v>38863</v>
      </c>
      <c r="G242" s="5">
        <f t="shared" si="36"/>
        <v>0.01</v>
      </c>
      <c r="H242" s="5">
        <f t="shared" si="37"/>
        <v>0.02</v>
      </c>
      <c r="J242" s="12" t="str">
        <f t="shared" si="38"/>
        <v>SELL</v>
      </c>
      <c r="L242" s="5">
        <f t="shared" si="42"/>
        <v>2.5750000000000002E-2</v>
      </c>
      <c r="M242" s="6" t="str">
        <f t="shared" si="39"/>
        <v>NO</v>
      </c>
      <c r="N242" s="6" t="str">
        <f t="shared" si="40"/>
        <v>NO</v>
      </c>
      <c r="O242" s="6" t="str">
        <f t="shared" si="41"/>
        <v>NO</v>
      </c>
      <c r="P242" s="11"/>
      <c r="Q242" s="11"/>
      <c r="T242" s="13">
        <f t="shared" si="45"/>
        <v>0</v>
      </c>
      <c r="V242" s="5">
        <f t="shared" si="46"/>
        <v>0</v>
      </c>
      <c r="W242" s="5">
        <f t="shared" si="43"/>
        <v>0</v>
      </c>
      <c r="X242" s="13">
        <f t="shared" si="44"/>
        <v>0</v>
      </c>
      <c r="Z242" s="13">
        <f t="shared" si="47"/>
        <v>50000</v>
      </c>
      <c r="AA242" s="5"/>
    </row>
    <row r="243" spans="1:27">
      <c r="A243" s="10">
        <v>38866</v>
      </c>
      <c r="G243" s="5">
        <f t="shared" si="36"/>
        <v>0.01</v>
      </c>
      <c r="H243" s="5">
        <f t="shared" si="37"/>
        <v>0.02</v>
      </c>
      <c r="J243" s="12" t="str">
        <f t="shared" si="38"/>
        <v>SELL</v>
      </c>
      <c r="L243" s="5">
        <f t="shared" si="42"/>
        <v>2.5750000000000002E-2</v>
      </c>
      <c r="M243" s="6" t="str">
        <f t="shared" si="39"/>
        <v>NO</v>
      </c>
      <c r="N243" s="6" t="str">
        <f t="shared" si="40"/>
        <v>NO</v>
      </c>
      <c r="O243" s="6" t="str">
        <f t="shared" si="41"/>
        <v>NO</v>
      </c>
      <c r="P243" s="11"/>
      <c r="Q243" s="11"/>
      <c r="T243" s="13">
        <f t="shared" si="45"/>
        <v>0</v>
      </c>
      <c r="V243" s="5">
        <f t="shared" si="46"/>
        <v>0</v>
      </c>
      <c r="W243" s="5">
        <f t="shared" si="43"/>
        <v>0</v>
      </c>
      <c r="X243" s="13">
        <f t="shared" si="44"/>
        <v>0</v>
      </c>
      <c r="Z243" s="13">
        <f t="shared" si="47"/>
        <v>50000</v>
      </c>
      <c r="AA243" s="5"/>
    </row>
    <row r="244" spans="1:27">
      <c r="A244" s="10">
        <v>38867</v>
      </c>
      <c r="G244" s="5">
        <f t="shared" si="36"/>
        <v>0.01</v>
      </c>
      <c r="H244" s="5">
        <f t="shared" si="37"/>
        <v>0.02</v>
      </c>
      <c r="J244" s="12" t="str">
        <f t="shared" si="38"/>
        <v>SELL</v>
      </c>
      <c r="L244" s="5">
        <f t="shared" si="42"/>
        <v>2.5750000000000002E-2</v>
      </c>
      <c r="M244" s="6" t="str">
        <f t="shared" si="39"/>
        <v>NO</v>
      </c>
      <c r="N244" s="6" t="str">
        <f t="shared" si="40"/>
        <v>NO</v>
      </c>
      <c r="O244" s="6" t="str">
        <f t="shared" si="41"/>
        <v>NO</v>
      </c>
      <c r="P244" s="11"/>
      <c r="Q244" s="11"/>
      <c r="T244" s="13">
        <f t="shared" si="45"/>
        <v>0</v>
      </c>
      <c r="V244" s="5">
        <f t="shared" si="46"/>
        <v>0</v>
      </c>
      <c r="W244" s="5">
        <f t="shared" si="43"/>
        <v>0</v>
      </c>
      <c r="X244" s="13">
        <f t="shared" si="44"/>
        <v>0</v>
      </c>
      <c r="Z244" s="13">
        <f t="shared" si="47"/>
        <v>50000</v>
      </c>
      <c r="AA244" s="5"/>
    </row>
    <row r="245" spans="1:27">
      <c r="A245" s="10">
        <v>38868</v>
      </c>
      <c r="G245" s="5">
        <f t="shared" si="36"/>
        <v>0.01</v>
      </c>
      <c r="H245" s="5">
        <f t="shared" si="37"/>
        <v>0.02</v>
      </c>
      <c r="J245" s="12" t="str">
        <f t="shared" si="38"/>
        <v>SELL</v>
      </c>
      <c r="L245" s="5">
        <f t="shared" si="42"/>
        <v>2.5750000000000002E-2</v>
      </c>
      <c r="M245" s="6" t="str">
        <f t="shared" si="39"/>
        <v>NO</v>
      </c>
      <c r="N245" s="6" t="str">
        <f t="shared" si="40"/>
        <v>NO</v>
      </c>
      <c r="O245" s="6" t="str">
        <f t="shared" si="41"/>
        <v>NO</v>
      </c>
      <c r="P245" s="11"/>
      <c r="Q245" s="11"/>
      <c r="T245" s="13">
        <f t="shared" si="45"/>
        <v>0</v>
      </c>
      <c r="V245" s="5">
        <f t="shared" si="46"/>
        <v>0</v>
      </c>
      <c r="W245" s="5">
        <f t="shared" si="43"/>
        <v>0</v>
      </c>
      <c r="X245" s="13">
        <f t="shared" si="44"/>
        <v>0</v>
      </c>
      <c r="Z245" s="13">
        <f t="shared" si="47"/>
        <v>50000</v>
      </c>
      <c r="AA245" s="5"/>
    </row>
    <row r="246" spans="1:27">
      <c r="A246" s="10">
        <v>38869</v>
      </c>
      <c r="G246" s="5">
        <f t="shared" si="36"/>
        <v>0.01</v>
      </c>
      <c r="H246" s="5">
        <f t="shared" si="37"/>
        <v>0.02</v>
      </c>
      <c r="J246" s="12" t="str">
        <f t="shared" si="38"/>
        <v>SELL</v>
      </c>
      <c r="L246" s="5">
        <f t="shared" si="42"/>
        <v>2.5750000000000002E-2</v>
      </c>
      <c r="M246" s="6" t="str">
        <f t="shared" si="39"/>
        <v>NO</v>
      </c>
      <c r="N246" s="6" t="str">
        <f t="shared" si="40"/>
        <v>NO</v>
      </c>
      <c r="O246" s="6" t="str">
        <f t="shared" si="41"/>
        <v>NO</v>
      </c>
      <c r="P246" s="11"/>
      <c r="Q246" s="11"/>
      <c r="T246" s="13">
        <f t="shared" si="45"/>
        <v>0</v>
      </c>
      <c r="V246" s="5">
        <f t="shared" si="46"/>
        <v>0</v>
      </c>
      <c r="W246" s="5">
        <f t="shared" si="43"/>
        <v>0</v>
      </c>
      <c r="X246" s="13">
        <f t="shared" si="44"/>
        <v>0</v>
      </c>
      <c r="Z246" s="13">
        <f t="shared" si="47"/>
        <v>50000</v>
      </c>
      <c r="AA246" s="5"/>
    </row>
    <row r="247" spans="1:27">
      <c r="A247" s="10">
        <v>38870</v>
      </c>
      <c r="G247" s="5">
        <f t="shared" si="36"/>
        <v>0.01</v>
      </c>
      <c r="H247" s="5">
        <f t="shared" si="37"/>
        <v>0.02</v>
      </c>
      <c r="J247" s="12" t="str">
        <f t="shared" si="38"/>
        <v>SELL</v>
      </c>
      <c r="L247" s="5">
        <f t="shared" si="42"/>
        <v>2.5750000000000002E-2</v>
      </c>
      <c r="M247" s="6" t="str">
        <f t="shared" si="39"/>
        <v>NO</v>
      </c>
      <c r="N247" s="6" t="str">
        <f t="shared" si="40"/>
        <v>NO</v>
      </c>
      <c r="O247" s="6" t="str">
        <f t="shared" si="41"/>
        <v>NO</v>
      </c>
      <c r="P247" s="11"/>
      <c r="Q247" s="11"/>
      <c r="T247" s="13">
        <f t="shared" si="45"/>
        <v>0</v>
      </c>
      <c r="V247" s="5">
        <f t="shared" si="46"/>
        <v>0</v>
      </c>
      <c r="W247" s="5">
        <f t="shared" si="43"/>
        <v>0</v>
      </c>
      <c r="X247" s="13">
        <f t="shared" si="44"/>
        <v>0</v>
      </c>
      <c r="Z247" s="13">
        <f t="shared" si="47"/>
        <v>50000</v>
      </c>
      <c r="AA247" s="5"/>
    </row>
    <row r="248" spans="1:27">
      <c r="A248" s="10">
        <v>38873</v>
      </c>
      <c r="G248" s="5">
        <f t="shared" si="36"/>
        <v>0.01</v>
      </c>
      <c r="H248" s="5">
        <f t="shared" si="37"/>
        <v>0.02</v>
      </c>
      <c r="J248" s="12" t="str">
        <f t="shared" si="38"/>
        <v>SELL</v>
      </c>
      <c r="L248" s="5">
        <f t="shared" si="42"/>
        <v>2.5750000000000002E-2</v>
      </c>
      <c r="M248" s="6" t="str">
        <f t="shared" si="39"/>
        <v>NO</v>
      </c>
      <c r="N248" s="6" t="str">
        <f t="shared" si="40"/>
        <v>NO</v>
      </c>
      <c r="O248" s="6" t="str">
        <f t="shared" si="41"/>
        <v>NO</v>
      </c>
      <c r="P248" s="11"/>
      <c r="Q248" s="11"/>
      <c r="T248" s="13">
        <f t="shared" si="45"/>
        <v>0</v>
      </c>
      <c r="V248" s="5">
        <f t="shared" si="46"/>
        <v>0</v>
      </c>
      <c r="W248" s="5">
        <f t="shared" si="43"/>
        <v>0</v>
      </c>
      <c r="X248" s="13">
        <f t="shared" si="44"/>
        <v>0</v>
      </c>
      <c r="Z248" s="13">
        <f t="shared" si="47"/>
        <v>50000</v>
      </c>
      <c r="AA248" s="5"/>
    </row>
    <row r="249" spans="1:27">
      <c r="A249" s="10">
        <v>38874</v>
      </c>
      <c r="G249" s="5">
        <f t="shared" si="36"/>
        <v>0.01</v>
      </c>
      <c r="H249" s="5">
        <f t="shared" si="37"/>
        <v>0.02</v>
      </c>
      <c r="J249" s="12" t="str">
        <f t="shared" si="38"/>
        <v>SELL</v>
      </c>
      <c r="L249" s="5">
        <f t="shared" si="42"/>
        <v>2.5750000000000002E-2</v>
      </c>
      <c r="M249" s="6" t="str">
        <f t="shared" si="39"/>
        <v>NO</v>
      </c>
      <c r="N249" s="6" t="str">
        <f t="shared" si="40"/>
        <v>NO</v>
      </c>
      <c r="O249" s="6" t="str">
        <f t="shared" si="41"/>
        <v>NO</v>
      </c>
      <c r="P249" s="11"/>
      <c r="Q249" s="11"/>
      <c r="T249" s="13">
        <f t="shared" si="45"/>
        <v>0</v>
      </c>
      <c r="V249" s="5">
        <f t="shared" si="46"/>
        <v>0</v>
      </c>
      <c r="W249" s="5">
        <f t="shared" si="43"/>
        <v>0</v>
      </c>
      <c r="X249" s="13">
        <f t="shared" si="44"/>
        <v>0</v>
      </c>
      <c r="Z249" s="13">
        <f t="shared" si="47"/>
        <v>50000</v>
      </c>
      <c r="AA249" s="5"/>
    </row>
    <row r="250" spans="1:27">
      <c r="A250" s="10">
        <v>38875</v>
      </c>
      <c r="G250" s="5">
        <f t="shared" si="36"/>
        <v>0.01</v>
      </c>
      <c r="H250" s="5">
        <f t="shared" si="37"/>
        <v>0.02</v>
      </c>
      <c r="J250" s="12" t="str">
        <f t="shared" si="38"/>
        <v>SELL</v>
      </c>
      <c r="L250" s="5">
        <f t="shared" si="42"/>
        <v>2.5750000000000002E-2</v>
      </c>
      <c r="M250" s="6" t="str">
        <f t="shared" si="39"/>
        <v>NO</v>
      </c>
      <c r="N250" s="6" t="str">
        <f t="shared" si="40"/>
        <v>NO</v>
      </c>
      <c r="O250" s="6" t="str">
        <f t="shared" si="41"/>
        <v>NO</v>
      </c>
      <c r="P250" s="11"/>
      <c r="Q250" s="11"/>
      <c r="T250" s="13">
        <f t="shared" si="45"/>
        <v>0</v>
      </c>
      <c r="V250" s="5">
        <f t="shared" si="46"/>
        <v>0</v>
      </c>
      <c r="W250" s="5">
        <f t="shared" si="43"/>
        <v>0</v>
      </c>
      <c r="X250" s="13">
        <f t="shared" si="44"/>
        <v>0</v>
      </c>
      <c r="Z250" s="13">
        <f t="shared" si="47"/>
        <v>50000</v>
      </c>
      <c r="AA250" s="5"/>
    </row>
    <row r="251" spans="1:27">
      <c r="A251" s="10">
        <v>38876</v>
      </c>
      <c r="G251" s="5">
        <f t="shared" si="36"/>
        <v>0.01</v>
      </c>
      <c r="H251" s="5">
        <f t="shared" si="37"/>
        <v>0.02</v>
      </c>
      <c r="J251" s="12" t="str">
        <f t="shared" si="38"/>
        <v>SELL</v>
      </c>
      <c r="L251" s="5">
        <f t="shared" si="42"/>
        <v>2.5750000000000002E-2</v>
      </c>
      <c r="M251" s="6" t="str">
        <f t="shared" si="39"/>
        <v>NO</v>
      </c>
      <c r="N251" s="6" t="str">
        <f t="shared" si="40"/>
        <v>NO</v>
      </c>
      <c r="O251" s="6" t="str">
        <f t="shared" si="41"/>
        <v>NO</v>
      </c>
      <c r="P251" s="11"/>
      <c r="Q251" s="11"/>
      <c r="T251" s="13">
        <f t="shared" si="45"/>
        <v>0</v>
      </c>
      <c r="V251" s="5">
        <f t="shared" si="46"/>
        <v>0</v>
      </c>
      <c r="W251" s="5">
        <f t="shared" si="43"/>
        <v>0</v>
      </c>
      <c r="X251" s="13">
        <f t="shared" si="44"/>
        <v>0</v>
      </c>
      <c r="Z251" s="13">
        <f t="shared" si="47"/>
        <v>50000</v>
      </c>
      <c r="AA251" s="5"/>
    </row>
    <row r="252" spans="1:27">
      <c r="A252" s="10">
        <v>38877</v>
      </c>
      <c r="G252" s="5">
        <f t="shared" si="36"/>
        <v>0.01</v>
      </c>
      <c r="H252" s="5">
        <f t="shared" si="37"/>
        <v>0.02</v>
      </c>
      <c r="J252" s="12" t="str">
        <f t="shared" si="38"/>
        <v>SELL</v>
      </c>
      <c r="L252" s="5">
        <f t="shared" si="42"/>
        <v>2.5750000000000002E-2</v>
      </c>
      <c r="M252" s="6" t="str">
        <f t="shared" si="39"/>
        <v>NO</v>
      </c>
      <c r="N252" s="6" t="str">
        <f t="shared" si="40"/>
        <v>NO</v>
      </c>
      <c r="O252" s="6" t="str">
        <f t="shared" si="41"/>
        <v>NO</v>
      </c>
      <c r="P252" s="11"/>
      <c r="Q252" s="11"/>
      <c r="T252" s="13">
        <f t="shared" si="45"/>
        <v>0</v>
      </c>
      <c r="V252" s="5">
        <f t="shared" si="46"/>
        <v>0</v>
      </c>
      <c r="W252" s="5">
        <f t="shared" si="43"/>
        <v>0</v>
      </c>
      <c r="X252" s="13">
        <f t="shared" si="44"/>
        <v>0</v>
      </c>
      <c r="Z252" s="13">
        <f t="shared" si="47"/>
        <v>50000</v>
      </c>
      <c r="AA252" s="5"/>
    </row>
    <row r="253" spans="1:27">
      <c r="A253" s="10">
        <v>38880</v>
      </c>
      <c r="G253" s="5">
        <f t="shared" si="36"/>
        <v>0.01</v>
      </c>
      <c r="H253" s="5">
        <f t="shared" si="37"/>
        <v>0.02</v>
      </c>
      <c r="J253" s="12" t="str">
        <f t="shared" si="38"/>
        <v>SELL</v>
      </c>
      <c r="L253" s="5">
        <f t="shared" si="42"/>
        <v>2.5750000000000002E-2</v>
      </c>
      <c r="M253" s="6" t="str">
        <f t="shared" si="39"/>
        <v>NO</v>
      </c>
      <c r="N253" s="6" t="str">
        <f t="shared" si="40"/>
        <v>NO</v>
      </c>
      <c r="O253" s="6" t="str">
        <f t="shared" si="41"/>
        <v>NO</v>
      </c>
      <c r="P253" s="11"/>
      <c r="Q253" s="11"/>
      <c r="T253" s="13">
        <f t="shared" si="45"/>
        <v>0</v>
      </c>
      <c r="V253" s="5">
        <f t="shared" si="46"/>
        <v>0</v>
      </c>
      <c r="W253" s="5">
        <f t="shared" si="43"/>
        <v>0</v>
      </c>
      <c r="X253" s="13">
        <f t="shared" si="44"/>
        <v>0</v>
      </c>
      <c r="Z253" s="13">
        <f t="shared" si="47"/>
        <v>50000</v>
      </c>
      <c r="AA253" s="5"/>
    </row>
    <row r="254" spans="1:27">
      <c r="A254" s="10">
        <v>38881</v>
      </c>
      <c r="G254" s="5">
        <f t="shared" si="36"/>
        <v>0.01</v>
      </c>
      <c r="H254" s="5">
        <f t="shared" si="37"/>
        <v>0.02</v>
      </c>
      <c r="J254" s="12" t="str">
        <f t="shared" si="38"/>
        <v>SELL</v>
      </c>
      <c r="L254" s="5">
        <f t="shared" si="42"/>
        <v>2.5750000000000002E-2</v>
      </c>
      <c r="M254" s="6" t="str">
        <f t="shared" si="39"/>
        <v>NO</v>
      </c>
      <c r="N254" s="6" t="str">
        <f t="shared" si="40"/>
        <v>NO</v>
      </c>
      <c r="O254" s="6" t="str">
        <f t="shared" si="41"/>
        <v>NO</v>
      </c>
      <c r="P254" s="11"/>
      <c r="Q254" s="11"/>
      <c r="T254" s="13">
        <f t="shared" si="45"/>
        <v>0</v>
      </c>
      <c r="V254" s="5">
        <f t="shared" si="46"/>
        <v>0</v>
      </c>
      <c r="W254" s="5">
        <f t="shared" si="43"/>
        <v>0</v>
      </c>
      <c r="X254" s="13">
        <f t="shared" si="44"/>
        <v>0</v>
      </c>
      <c r="Z254" s="13">
        <f t="shared" si="47"/>
        <v>50000</v>
      </c>
      <c r="AA254" s="5"/>
    </row>
    <row r="255" spans="1:27">
      <c r="A255" s="10">
        <v>38882</v>
      </c>
      <c r="G255" s="5">
        <f t="shared" si="36"/>
        <v>0.01</v>
      </c>
      <c r="H255" s="5">
        <f t="shared" si="37"/>
        <v>0.02</v>
      </c>
      <c r="J255" s="12" t="str">
        <f t="shared" si="38"/>
        <v>SELL</v>
      </c>
      <c r="L255" s="5">
        <f t="shared" si="42"/>
        <v>2.5750000000000002E-2</v>
      </c>
      <c r="M255" s="6" t="str">
        <f t="shared" si="39"/>
        <v>NO</v>
      </c>
      <c r="N255" s="6" t="str">
        <f t="shared" si="40"/>
        <v>NO</v>
      </c>
      <c r="O255" s="6" t="str">
        <f t="shared" si="41"/>
        <v>NO</v>
      </c>
      <c r="P255" s="11"/>
      <c r="Q255" s="11"/>
      <c r="T255" s="13">
        <f t="shared" si="45"/>
        <v>0</v>
      </c>
      <c r="V255" s="5">
        <f t="shared" si="46"/>
        <v>0</v>
      </c>
      <c r="W255" s="5">
        <f t="shared" si="43"/>
        <v>0</v>
      </c>
      <c r="X255" s="13">
        <f t="shared" si="44"/>
        <v>0</v>
      </c>
      <c r="Z255" s="13">
        <f t="shared" si="47"/>
        <v>50000</v>
      </c>
      <c r="AA255" s="5"/>
    </row>
    <row r="256" spans="1:27">
      <c r="A256" s="10">
        <v>38883</v>
      </c>
      <c r="G256" s="5">
        <f t="shared" si="36"/>
        <v>0.01</v>
      </c>
      <c r="H256" s="5">
        <f t="shared" si="37"/>
        <v>0.02</v>
      </c>
      <c r="J256" s="12" t="str">
        <f t="shared" si="38"/>
        <v>SELL</v>
      </c>
      <c r="L256" s="5">
        <f t="shared" si="42"/>
        <v>2.5750000000000002E-2</v>
      </c>
      <c r="M256" s="6" t="str">
        <f t="shared" si="39"/>
        <v>NO</v>
      </c>
      <c r="N256" s="6" t="str">
        <f t="shared" si="40"/>
        <v>NO</v>
      </c>
      <c r="O256" s="6" t="str">
        <f t="shared" si="41"/>
        <v>NO</v>
      </c>
      <c r="P256" s="11"/>
      <c r="Q256" s="11"/>
      <c r="T256" s="13">
        <f t="shared" si="45"/>
        <v>0</v>
      </c>
      <c r="V256" s="5">
        <f t="shared" si="46"/>
        <v>0</v>
      </c>
      <c r="W256" s="5">
        <f t="shared" si="43"/>
        <v>0</v>
      </c>
      <c r="X256" s="13">
        <f t="shared" si="44"/>
        <v>0</v>
      </c>
      <c r="Z256" s="13">
        <f t="shared" si="47"/>
        <v>50000</v>
      </c>
      <c r="AA256" s="5"/>
    </row>
    <row r="257" spans="1:27">
      <c r="A257" s="10">
        <v>38884</v>
      </c>
      <c r="G257" s="5">
        <f t="shared" si="36"/>
        <v>0.01</v>
      </c>
      <c r="H257" s="5">
        <f t="shared" si="37"/>
        <v>0.02</v>
      </c>
      <c r="J257" s="12" t="str">
        <f t="shared" si="38"/>
        <v>SELL</v>
      </c>
      <c r="L257" s="5">
        <f t="shared" si="42"/>
        <v>2.5750000000000002E-2</v>
      </c>
      <c r="M257" s="6" t="str">
        <f t="shared" si="39"/>
        <v>NO</v>
      </c>
      <c r="N257" s="6" t="str">
        <f t="shared" si="40"/>
        <v>NO</v>
      </c>
      <c r="O257" s="6" t="str">
        <f t="shared" si="41"/>
        <v>NO</v>
      </c>
      <c r="P257" s="11"/>
      <c r="Q257" s="11"/>
      <c r="T257" s="13">
        <f t="shared" si="45"/>
        <v>0</v>
      </c>
      <c r="V257" s="5">
        <f t="shared" si="46"/>
        <v>0</v>
      </c>
      <c r="W257" s="5">
        <f t="shared" si="43"/>
        <v>0</v>
      </c>
      <c r="X257" s="13">
        <f t="shared" si="44"/>
        <v>0</v>
      </c>
      <c r="Z257" s="13">
        <f t="shared" si="47"/>
        <v>50000</v>
      </c>
      <c r="AA257" s="5"/>
    </row>
    <row r="258" spans="1:27">
      <c r="A258" s="10">
        <v>38887</v>
      </c>
      <c r="G258" s="5">
        <f t="shared" si="36"/>
        <v>0.01</v>
      </c>
      <c r="H258" s="5">
        <f t="shared" si="37"/>
        <v>0.02</v>
      </c>
      <c r="J258" s="12" t="str">
        <f t="shared" si="38"/>
        <v>SELL</v>
      </c>
      <c r="L258" s="5">
        <f t="shared" si="42"/>
        <v>2.5750000000000002E-2</v>
      </c>
      <c r="M258" s="6" t="str">
        <f t="shared" si="39"/>
        <v>NO</v>
      </c>
      <c r="N258" s="6" t="str">
        <f t="shared" si="40"/>
        <v>NO</v>
      </c>
      <c r="O258" s="6" t="str">
        <f t="shared" si="41"/>
        <v>NO</v>
      </c>
      <c r="P258" s="11"/>
      <c r="Q258" s="11"/>
      <c r="T258" s="13">
        <f t="shared" si="45"/>
        <v>0</v>
      </c>
      <c r="V258" s="5">
        <f t="shared" si="46"/>
        <v>0</v>
      </c>
      <c r="W258" s="5">
        <f t="shared" si="43"/>
        <v>0</v>
      </c>
      <c r="X258" s="13">
        <f t="shared" si="44"/>
        <v>0</v>
      </c>
      <c r="Z258" s="13">
        <f t="shared" si="47"/>
        <v>50000</v>
      </c>
      <c r="AA258" s="5"/>
    </row>
    <row r="259" spans="1:27">
      <c r="A259" s="10">
        <v>38888</v>
      </c>
      <c r="G259" s="5">
        <f t="shared" si="36"/>
        <v>0.01</v>
      </c>
      <c r="H259" s="5">
        <f t="shared" si="37"/>
        <v>0.02</v>
      </c>
      <c r="J259" s="12" t="str">
        <f t="shared" si="38"/>
        <v>SELL</v>
      </c>
      <c r="L259" s="5">
        <f t="shared" si="42"/>
        <v>2.5750000000000002E-2</v>
      </c>
      <c r="M259" s="6" t="str">
        <f t="shared" si="39"/>
        <v>NO</v>
      </c>
      <c r="N259" s="6" t="str">
        <f t="shared" si="40"/>
        <v>NO</v>
      </c>
      <c r="O259" s="6" t="str">
        <f t="shared" si="41"/>
        <v>NO</v>
      </c>
      <c r="P259" s="11"/>
      <c r="Q259" s="11"/>
      <c r="T259" s="13">
        <f t="shared" si="45"/>
        <v>0</v>
      </c>
      <c r="V259" s="5">
        <f t="shared" si="46"/>
        <v>0</v>
      </c>
      <c r="W259" s="5">
        <f t="shared" si="43"/>
        <v>0</v>
      </c>
      <c r="X259" s="13">
        <f t="shared" si="44"/>
        <v>0</v>
      </c>
      <c r="Z259" s="13">
        <f t="shared" si="47"/>
        <v>50000</v>
      </c>
      <c r="AA259" s="5"/>
    </row>
    <row r="260" spans="1:27">
      <c r="A260" s="10">
        <v>38889</v>
      </c>
      <c r="G260" s="5">
        <f t="shared" si="36"/>
        <v>0.01</v>
      </c>
      <c r="H260" s="5">
        <f t="shared" si="37"/>
        <v>0.02</v>
      </c>
      <c r="J260" s="12" t="str">
        <f t="shared" si="38"/>
        <v>SELL</v>
      </c>
      <c r="L260" s="5">
        <f t="shared" si="42"/>
        <v>2.5750000000000002E-2</v>
      </c>
      <c r="M260" s="6" t="str">
        <f t="shared" si="39"/>
        <v>NO</v>
      </c>
      <c r="N260" s="6" t="str">
        <f t="shared" si="40"/>
        <v>NO</v>
      </c>
      <c r="O260" s="6" t="str">
        <f t="shared" si="41"/>
        <v>NO</v>
      </c>
      <c r="P260" s="11"/>
      <c r="Q260" s="11"/>
      <c r="T260" s="13">
        <f t="shared" si="45"/>
        <v>0</v>
      </c>
      <c r="V260" s="5">
        <f t="shared" si="46"/>
        <v>0</v>
      </c>
      <c r="W260" s="5">
        <f t="shared" si="43"/>
        <v>0</v>
      </c>
      <c r="X260" s="13">
        <f t="shared" si="44"/>
        <v>0</v>
      </c>
      <c r="Z260" s="13">
        <f t="shared" si="47"/>
        <v>50000</v>
      </c>
      <c r="AA260" s="5"/>
    </row>
    <row r="261" spans="1:27">
      <c r="A261" s="10">
        <v>38890</v>
      </c>
      <c r="G261" s="5">
        <f t="shared" si="36"/>
        <v>0.01</v>
      </c>
      <c r="H261" s="5">
        <f t="shared" si="37"/>
        <v>0.02</v>
      </c>
      <c r="J261" s="12" t="str">
        <f t="shared" si="38"/>
        <v>SELL</v>
      </c>
      <c r="L261" s="5">
        <f t="shared" si="42"/>
        <v>2.5750000000000002E-2</v>
      </c>
      <c r="M261" s="6" t="str">
        <f t="shared" si="39"/>
        <v>NO</v>
      </c>
      <c r="N261" s="6" t="str">
        <f t="shared" si="40"/>
        <v>NO</v>
      </c>
      <c r="O261" s="6" t="str">
        <f t="shared" si="41"/>
        <v>NO</v>
      </c>
      <c r="P261" s="11"/>
      <c r="Q261" s="11"/>
      <c r="T261" s="13">
        <f t="shared" si="45"/>
        <v>0</v>
      </c>
      <c r="V261" s="5">
        <f t="shared" si="46"/>
        <v>0</v>
      </c>
      <c r="W261" s="5">
        <f t="shared" si="43"/>
        <v>0</v>
      </c>
      <c r="X261" s="13">
        <f t="shared" si="44"/>
        <v>0</v>
      </c>
      <c r="Z261" s="13">
        <f t="shared" si="47"/>
        <v>50000</v>
      </c>
      <c r="AA261" s="5"/>
    </row>
    <row r="262" spans="1:27">
      <c r="A262" s="10">
        <v>38891</v>
      </c>
      <c r="G262" s="5">
        <f t="shared" ref="G262:G325" si="48">ROUND((E262*G$1)+(G261*(1-G$1)),2)</f>
        <v>0.01</v>
      </c>
      <c r="H262" s="5">
        <f t="shared" si="37"/>
        <v>0.02</v>
      </c>
      <c r="J262" s="12" t="str">
        <f t="shared" si="38"/>
        <v>SELL</v>
      </c>
      <c r="L262" s="5">
        <f t="shared" si="42"/>
        <v>2.5750000000000002E-2</v>
      </c>
      <c r="M262" s="6" t="str">
        <f t="shared" si="39"/>
        <v>NO</v>
      </c>
      <c r="N262" s="6" t="str">
        <f t="shared" si="40"/>
        <v>NO</v>
      </c>
      <c r="O262" s="6" t="str">
        <f t="shared" si="41"/>
        <v>NO</v>
      </c>
      <c r="P262" s="11"/>
      <c r="Q262" s="11"/>
      <c r="T262" s="13">
        <f t="shared" si="45"/>
        <v>0</v>
      </c>
      <c r="V262" s="5">
        <f t="shared" si="46"/>
        <v>0</v>
      </c>
      <c r="W262" s="5">
        <f t="shared" si="43"/>
        <v>0</v>
      </c>
      <c r="X262" s="13">
        <f t="shared" si="44"/>
        <v>0</v>
      </c>
      <c r="Z262" s="13">
        <f t="shared" si="47"/>
        <v>50000</v>
      </c>
      <c r="AA262" s="5"/>
    </row>
    <row r="263" spans="1:27">
      <c r="A263" s="10">
        <v>38893</v>
      </c>
      <c r="G263" s="5">
        <f t="shared" si="48"/>
        <v>0.01</v>
      </c>
      <c r="H263" s="5">
        <f t="shared" si="37"/>
        <v>0.02</v>
      </c>
      <c r="J263" s="12" t="str">
        <f t="shared" si="38"/>
        <v>SELL</v>
      </c>
      <c r="L263" s="5">
        <f t="shared" si="42"/>
        <v>2.5750000000000002E-2</v>
      </c>
      <c r="M263" s="6" t="str">
        <f t="shared" si="39"/>
        <v>NO</v>
      </c>
      <c r="N263" s="6" t="str">
        <f t="shared" si="40"/>
        <v>NO</v>
      </c>
      <c r="O263" s="6" t="str">
        <f t="shared" si="41"/>
        <v>NO</v>
      </c>
      <c r="P263" s="11"/>
      <c r="Q263" s="11"/>
      <c r="T263" s="13">
        <f t="shared" si="45"/>
        <v>0</v>
      </c>
      <c r="V263" s="5">
        <f t="shared" si="46"/>
        <v>0</v>
      </c>
      <c r="W263" s="5">
        <f t="shared" si="43"/>
        <v>0</v>
      </c>
      <c r="X263" s="13">
        <f t="shared" si="44"/>
        <v>0</v>
      </c>
      <c r="Z263" s="13">
        <f t="shared" si="47"/>
        <v>50000</v>
      </c>
      <c r="AA263" s="5"/>
    </row>
    <row r="264" spans="1:27">
      <c r="A264" s="10">
        <v>38894</v>
      </c>
      <c r="G264" s="5">
        <f t="shared" si="48"/>
        <v>0.01</v>
      </c>
      <c r="H264" s="5">
        <f t="shared" ref="H264:H327" si="49">ROUND((E264*H$1)+(H263*(1-H$1)),2)</f>
        <v>0.02</v>
      </c>
      <c r="J264" s="12" t="str">
        <f t="shared" ref="J264:J327" si="50">IF(G264&gt;H264,"BUY","SELL")</f>
        <v>SELL</v>
      </c>
      <c r="L264" s="5">
        <f t="shared" si="42"/>
        <v>2.5750000000000002E-2</v>
      </c>
      <c r="M264" s="6" t="str">
        <f t="shared" ref="M264:M327" si="51">IF(J263="SELL",IF(C264&gt;L263,"YES","NO"),IF(D264&lt;L263,"YES","NO"))</f>
        <v>NO</v>
      </c>
      <c r="N264" s="6" t="str">
        <f t="shared" ref="N264:N327" si="52">IF(AND(M264="YES",J264=J263),"YES","NO")</f>
        <v>NO</v>
      </c>
      <c r="O264" s="6" t="str">
        <f t="shared" ref="O264:O327" si="53">IF(AND(J263="BUY",B264&lt;L263),"YES",IF(AND(J263="SELL",B264&gt;L263),"YES","NO"))</f>
        <v>NO</v>
      </c>
      <c r="P264" s="11"/>
      <c r="Q264" s="11"/>
      <c r="T264" s="13">
        <f t="shared" si="45"/>
        <v>0</v>
      </c>
      <c r="V264" s="5">
        <f t="shared" si="46"/>
        <v>0</v>
      </c>
      <c r="W264" s="5">
        <f t="shared" si="43"/>
        <v>0</v>
      </c>
      <c r="X264" s="13">
        <f t="shared" si="44"/>
        <v>0</v>
      </c>
      <c r="Z264" s="13">
        <f t="shared" si="47"/>
        <v>50000</v>
      </c>
      <c r="AA264" s="5"/>
    </row>
    <row r="265" spans="1:27">
      <c r="A265" s="10">
        <v>38895</v>
      </c>
      <c r="G265" s="5">
        <f t="shared" si="48"/>
        <v>0.01</v>
      </c>
      <c r="H265" s="5">
        <f t="shared" si="49"/>
        <v>0.02</v>
      </c>
      <c r="J265" s="12" t="str">
        <f t="shared" si="50"/>
        <v>SELL</v>
      </c>
      <c r="L265" s="5">
        <f t="shared" ref="L265:L328" si="54">((H265*($L$1-$J$1+($J$1*$L$1)-1))-(G265*($J$1-$L$1+($J$1*$L$1)-1)))/(2*($L$1-$J$1))</f>
        <v>2.5750000000000002E-2</v>
      </c>
      <c r="M265" s="6" t="str">
        <f t="shared" si="51"/>
        <v>NO</v>
      </c>
      <c r="N265" s="6" t="str">
        <f t="shared" si="52"/>
        <v>NO</v>
      </c>
      <c r="O265" s="6" t="str">
        <f t="shared" si="53"/>
        <v>NO</v>
      </c>
      <c r="P265" s="11"/>
      <c r="Q265" s="11"/>
      <c r="T265" s="13">
        <f t="shared" si="45"/>
        <v>0</v>
      </c>
      <c r="V265" s="5">
        <f t="shared" si="46"/>
        <v>0</v>
      </c>
      <c r="W265" s="5">
        <f t="shared" si="43"/>
        <v>0</v>
      </c>
      <c r="X265" s="13">
        <f t="shared" si="44"/>
        <v>0</v>
      </c>
      <c r="Z265" s="13">
        <f t="shared" si="47"/>
        <v>50000</v>
      </c>
      <c r="AA265" s="5"/>
    </row>
    <row r="266" spans="1:27">
      <c r="A266" s="10">
        <v>38896</v>
      </c>
      <c r="G266" s="5">
        <f t="shared" si="48"/>
        <v>0.01</v>
      </c>
      <c r="H266" s="5">
        <f t="shared" si="49"/>
        <v>0.02</v>
      </c>
      <c r="J266" s="12" t="str">
        <f t="shared" si="50"/>
        <v>SELL</v>
      </c>
      <c r="L266" s="5">
        <f t="shared" si="54"/>
        <v>2.5750000000000002E-2</v>
      </c>
      <c r="M266" s="6" t="str">
        <f t="shared" si="51"/>
        <v>NO</v>
      </c>
      <c r="N266" s="6" t="str">
        <f t="shared" si="52"/>
        <v>NO</v>
      </c>
      <c r="O266" s="6" t="str">
        <f t="shared" si="53"/>
        <v>NO</v>
      </c>
      <c r="P266" s="11"/>
      <c r="Q266" s="11"/>
      <c r="T266" s="13">
        <f t="shared" si="45"/>
        <v>0</v>
      </c>
      <c r="V266" s="5">
        <f t="shared" si="46"/>
        <v>0</v>
      </c>
      <c r="W266" s="5">
        <f t="shared" si="43"/>
        <v>0</v>
      </c>
      <c r="X266" s="13">
        <f t="shared" si="44"/>
        <v>0</v>
      </c>
      <c r="Z266" s="13">
        <f t="shared" si="47"/>
        <v>50000</v>
      </c>
      <c r="AA266" s="5"/>
    </row>
    <row r="267" spans="1:27">
      <c r="A267" s="10">
        <v>38897</v>
      </c>
      <c r="G267" s="5">
        <f t="shared" si="48"/>
        <v>0.01</v>
      </c>
      <c r="H267" s="5">
        <f t="shared" si="49"/>
        <v>0.02</v>
      </c>
      <c r="J267" s="12" t="str">
        <f t="shared" si="50"/>
        <v>SELL</v>
      </c>
      <c r="L267" s="5">
        <f t="shared" si="54"/>
        <v>2.5750000000000002E-2</v>
      </c>
      <c r="M267" s="6" t="str">
        <f t="shared" si="51"/>
        <v>NO</v>
      </c>
      <c r="N267" s="6" t="str">
        <f t="shared" si="52"/>
        <v>NO</v>
      </c>
      <c r="O267" s="6" t="str">
        <f t="shared" si="53"/>
        <v>NO</v>
      </c>
      <c r="P267" s="11"/>
      <c r="Q267" s="11"/>
      <c r="T267" s="13">
        <f t="shared" si="45"/>
        <v>0</v>
      </c>
      <c r="V267" s="5">
        <f t="shared" si="46"/>
        <v>0</v>
      </c>
      <c r="W267" s="5">
        <f t="shared" si="43"/>
        <v>0</v>
      </c>
      <c r="X267" s="13">
        <f t="shared" si="44"/>
        <v>0</v>
      </c>
      <c r="Z267" s="13">
        <f t="shared" si="47"/>
        <v>50000</v>
      </c>
      <c r="AA267" s="5"/>
    </row>
    <row r="268" spans="1:27">
      <c r="A268" s="10">
        <v>38898</v>
      </c>
      <c r="G268" s="5">
        <f t="shared" si="48"/>
        <v>0.01</v>
      </c>
      <c r="H268" s="5">
        <f t="shared" si="49"/>
        <v>0.02</v>
      </c>
      <c r="J268" s="12" t="str">
        <f t="shared" si="50"/>
        <v>SELL</v>
      </c>
      <c r="L268" s="5">
        <f t="shared" si="54"/>
        <v>2.5750000000000002E-2</v>
      </c>
      <c r="M268" s="6" t="str">
        <f t="shared" si="51"/>
        <v>NO</v>
      </c>
      <c r="N268" s="6" t="str">
        <f t="shared" si="52"/>
        <v>NO</v>
      </c>
      <c r="O268" s="6" t="str">
        <f t="shared" si="53"/>
        <v>NO</v>
      </c>
      <c r="P268" s="11"/>
      <c r="Q268" s="11"/>
      <c r="T268" s="13">
        <f t="shared" si="45"/>
        <v>0</v>
      </c>
      <c r="V268" s="5">
        <f t="shared" si="46"/>
        <v>0</v>
      </c>
      <c r="W268" s="5">
        <f t="shared" si="43"/>
        <v>0</v>
      </c>
      <c r="X268" s="13">
        <f t="shared" si="44"/>
        <v>0</v>
      </c>
      <c r="Z268" s="13">
        <f t="shared" si="47"/>
        <v>50000</v>
      </c>
      <c r="AA268" s="5"/>
    </row>
    <row r="269" spans="1:27">
      <c r="A269" s="10">
        <v>38901</v>
      </c>
      <c r="G269" s="5">
        <f t="shared" si="48"/>
        <v>0.01</v>
      </c>
      <c r="H269" s="5">
        <f t="shared" si="49"/>
        <v>0.02</v>
      </c>
      <c r="J269" s="12" t="str">
        <f t="shared" si="50"/>
        <v>SELL</v>
      </c>
      <c r="L269" s="5">
        <f t="shared" si="54"/>
        <v>2.5750000000000002E-2</v>
      </c>
      <c r="M269" s="6" t="str">
        <f t="shared" si="51"/>
        <v>NO</v>
      </c>
      <c r="N269" s="6" t="str">
        <f t="shared" si="52"/>
        <v>NO</v>
      </c>
      <c r="O269" s="6" t="str">
        <f t="shared" si="53"/>
        <v>NO</v>
      </c>
      <c r="P269" s="11"/>
      <c r="Q269" s="11"/>
      <c r="T269" s="13">
        <f t="shared" si="45"/>
        <v>0</v>
      </c>
      <c r="V269" s="5">
        <f t="shared" si="46"/>
        <v>0</v>
      </c>
      <c r="W269" s="5">
        <f t="shared" si="43"/>
        <v>0</v>
      </c>
      <c r="X269" s="13">
        <f t="shared" si="44"/>
        <v>0</v>
      </c>
      <c r="Z269" s="13">
        <f t="shared" si="47"/>
        <v>50000</v>
      </c>
      <c r="AA269" s="5"/>
    </row>
    <row r="270" spans="1:27">
      <c r="A270" s="10">
        <v>38902</v>
      </c>
      <c r="G270" s="5">
        <f t="shared" si="48"/>
        <v>0.01</v>
      </c>
      <c r="H270" s="5">
        <f t="shared" si="49"/>
        <v>0.02</v>
      </c>
      <c r="J270" s="12" t="str">
        <f t="shared" si="50"/>
        <v>SELL</v>
      </c>
      <c r="L270" s="5">
        <f t="shared" si="54"/>
        <v>2.5750000000000002E-2</v>
      </c>
      <c r="M270" s="6" t="str">
        <f t="shared" si="51"/>
        <v>NO</v>
      </c>
      <c r="N270" s="6" t="str">
        <f t="shared" si="52"/>
        <v>NO</v>
      </c>
      <c r="O270" s="6" t="str">
        <f t="shared" si="53"/>
        <v>NO</v>
      </c>
      <c r="P270" s="11"/>
      <c r="Q270" s="11"/>
      <c r="T270" s="13">
        <f t="shared" si="45"/>
        <v>0</v>
      </c>
      <c r="V270" s="5">
        <f t="shared" si="46"/>
        <v>0</v>
      </c>
      <c r="W270" s="5">
        <f t="shared" si="43"/>
        <v>0</v>
      </c>
      <c r="X270" s="13">
        <f t="shared" si="44"/>
        <v>0</v>
      </c>
      <c r="Z270" s="13">
        <f t="shared" si="47"/>
        <v>50000</v>
      </c>
      <c r="AA270" s="5"/>
    </row>
    <row r="271" spans="1:27">
      <c r="A271" s="10">
        <v>38903</v>
      </c>
      <c r="G271" s="5">
        <f t="shared" si="48"/>
        <v>0.01</v>
      </c>
      <c r="H271" s="5">
        <f t="shared" si="49"/>
        <v>0.02</v>
      </c>
      <c r="J271" s="12" t="str">
        <f t="shared" si="50"/>
        <v>SELL</v>
      </c>
      <c r="L271" s="5">
        <f t="shared" si="54"/>
        <v>2.5750000000000002E-2</v>
      </c>
      <c r="M271" s="6" t="str">
        <f t="shared" si="51"/>
        <v>NO</v>
      </c>
      <c r="N271" s="6" t="str">
        <f t="shared" si="52"/>
        <v>NO</v>
      </c>
      <c r="O271" s="6" t="str">
        <f t="shared" si="53"/>
        <v>NO</v>
      </c>
      <c r="P271" s="11"/>
      <c r="Q271" s="11"/>
      <c r="T271" s="13">
        <f t="shared" si="45"/>
        <v>0</v>
      </c>
      <c r="V271" s="5">
        <f t="shared" si="46"/>
        <v>0</v>
      </c>
      <c r="W271" s="5">
        <f t="shared" si="43"/>
        <v>0</v>
      </c>
      <c r="X271" s="13">
        <f t="shared" si="44"/>
        <v>0</v>
      </c>
      <c r="Z271" s="13">
        <f t="shared" si="47"/>
        <v>50000</v>
      </c>
      <c r="AA271" s="5"/>
    </row>
    <row r="272" spans="1:27">
      <c r="A272" s="10">
        <v>38904</v>
      </c>
      <c r="G272" s="5">
        <f t="shared" si="48"/>
        <v>0.01</v>
      </c>
      <c r="H272" s="5">
        <f t="shared" si="49"/>
        <v>0.02</v>
      </c>
      <c r="J272" s="12" t="str">
        <f t="shared" si="50"/>
        <v>SELL</v>
      </c>
      <c r="L272" s="5">
        <f t="shared" si="54"/>
        <v>2.5750000000000002E-2</v>
      </c>
      <c r="M272" s="6" t="str">
        <f t="shared" si="51"/>
        <v>NO</v>
      </c>
      <c r="N272" s="6" t="str">
        <f t="shared" si="52"/>
        <v>NO</v>
      </c>
      <c r="O272" s="6" t="str">
        <f t="shared" si="53"/>
        <v>NO</v>
      </c>
      <c r="P272" s="11"/>
      <c r="Q272" s="11"/>
      <c r="T272" s="13">
        <f t="shared" si="45"/>
        <v>0</v>
      </c>
      <c r="V272" s="5">
        <f t="shared" si="46"/>
        <v>0</v>
      </c>
      <c r="W272" s="5">
        <f t="shared" si="43"/>
        <v>0</v>
      </c>
      <c r="X272" s="13">
        <f t="shared" si="44"/>
        <v>0</v>
      </c>
      <c r="Z272" s="13">
        <f t="shared" si="47"/>
        <v>50000</v>
      </c>
      <c r="AA272" s="5"/>
    </row>
    <row r="273" spans="1:27">
      <c r="A273" s="10">
        <v>38905</v>
      </c>
      <c r="G273" s="5">
        <f t="shared" si="48"/>
        <v>0.01</v>
      </c>
      <c r="H273" s="5">
        <f t="shared" si="49"/>
        <v>0.02</v>
      </c>
      <c r="J273" s="12" t="str">
        <f t="shared" si="50"/>
        <v>SELL</v>
      </c>
      <c r="L273" s="5">
        <f t="shared" si="54"/>
        <v>2.5750000000000002E-2</v>
      </c>
      <c r="M273" s="6" t="str">
        <f t="shared" si="51"/>
        <v>NO</v>
      </c>
      <c r="N273" s="6" t="str">
        <f t="shared" si="52"/>
        <v>NO</v>
      </c>
      <c r="O273" s="6" t="str">
        <f t="shared" si="53"/>
        <v>NO</v>
      </c>
      <c r="P273" s="11"/>
      <c r="Q273" s="11"/>
      <c r="T273" s="13">
        <f t="shared" si="45"/>
        <v>0</v>
      </c>
      <c r="V273" s="5">
        <f t="shared" si="46"/>
        <v>0</v>
      </c>
      <c r="W273" s="5">
        <f t="shared" si="43"/>
        <v>0</v>
      </c>
      <c r="X273" s="13">
        <f t="shared" si="44"/>
        <v>0</v>
      </c>
      <c r="Z273" s="13">
        <f t="shared" si="47"/>
        <v>50000</v>
      </c>
      <c r="AA273" s="5"/>
    </row>
    <row r="274" spans="1:27">
      <c r="A274" s="10">
        <v>38908</v>
      </c>
      <c r="G274" s="5">
        <f t="shared" si="48"/>
        <v>0.01</v>
      </c>
      <c r="H274" s="5">
        <f t="shared" si="49"/>
        <v>0.02</v>
      </c>
      <c r="J274" s="12" t="str">
        <f t="shared" si="50"/>
        <v>SELL</v>
      </c>
      <c r="L274" s="5">
        <f t="shared" si="54"/>
        <v>2.5750000000000002E-2</v>
      </c>
      <c r="M274" s="6" t="str">
        <f t="shared" si="51"/>
        <v>NO</v>
      </c>
      <c r="N274" s="6" t="str">
        <f t="shared" si="52"/>
        <v>NO</v>
      </c>
      <c r="O274" s="6" t="str">
        <f t="shared" si="53"/>
        <v>NO</v>
      </c>
      <c r="P274" s="11"/>
      <c r="Q274" s="11"/>
      <c r="T274" s="13">
        <f t="shared" si="45"/>
        <v>0</v>
      </c>
      <c r="V274" s="5">
        <f t="shared" si="46"/>
        <v>0</v>
      </c>
      <c r="W274" s="5">
        <f t="shared" si="43"/>
        <v>0</v>
      </c>
      <c r="X274" s="13">
        <f t="shared" si="44"/>
        <v>0</v>
      </c>
      <c r="Z274" s="13">
        <f t="shared" si="47"/>
        <v>50000</v>
      </c>
      <c r="AA274" s="5"/>
    </row>
    <row r="275" spans="1:27">
      <c r="A275" s="10">
        <v>38909</v>
      </c>
      <c r="G275" s="5">
        <f t="shared" si="48"/>
        <v>0.01</v>
      </c>
      <c r="H275" s="5">
        <f t="shared" si="49"/>
        <v>0.02</v>
      </c>
      <c r="J275" s="12" t="str">
        <f t="shared" si="50"/>
        <v>SELL</v>
      </c>
      <c r="L275" s="5">
        <f t="shared" si="54"/>
        <v>2.5750000000000002E-2</v>
      </c>
      <c r="M275" s="6" t="str">
        <f t="shared" si="51"/>
        <v>NO</v>
      </c>
      <c r="N275" s="6" t="str">
        <f t="shared" si="52"/>
        <v>NO</v>
      </c>
      <c r="O275" s="6" t="str">
        <f t="shared" si="53"/>
        <v>NO</v>
      </c>
      <c r="P275" s="11"/>
      <c r="Q275" s="11"/>
      <c r="T275" s="13">
        <f t="shared" si="45"/>
        <v>0</v>
      </c>
      <c r="V275" s="5">
        <f t="shared" si="46"/>
        <v>0</v>
      </c>
      <c r="W275" s="5">
        <f t="shared" si="43"/>
        <v>0</v>
      </c>
      <c r="X275" s="13">
        <f t="shared" si="44"/>
        <v>0</v>
      </c>
      <c r="Z275" s="13">
        <f t="shared" si="47"/>
        <v>50000</v>
      </c>
      <c r="AA275" s="5"/>
    </row>
    <row r="276" spans="1:27">
      <c r="A276" s="10">
        <v>38910</v>
      </c>
      <c r="G276" s="5">
        <f t="shared" si="48"/>
        <v>0.01</v>
      </c>
      <c r="H276" s="5">
        <f t="shared" si="49"/>
        <v>0.02</v>
      </c>
      <c r="J276" s="12" t="str">
        <f t="shared" si="50"/>
        <v>SELL</v>
      </c>
      <c r="L276" s="5">
        <f t="shared" si="54"/>
        <v>2.5750000000000002E-2</v>
      </c>
      <c r="M276" s="6" t="str">
        <f t="shared" si="51"/>
        <v>NO</v>
      </c>
      <c r="N276" s="6" t="str">
        <f t="shared" si="52"/>
        <v>NO</v>
      </c>
      <c r="O276" s="6" t="str">
        <f t="shared" si="53"/>
        <v>NO</v>
      </c>
      <c r="P276" s="11"/>
      <c r="Q276" s="11"/>
      <c r="T276" s="13">
        <f t="shared" si="45"/>
        <v>0</v>
      </c>
      <c r="V276" s="5">
        <f t="shared" si="46"/>
        <v>0</v>
      </c>
      <c r="W276" s="5">
        <f t="shared" si="43"/>
        <v>0</v>
      </c>
      <c r="X276" s="13">
        <f t="shared" si="44"/>
        <v>0</v>
      </c>
      <c r="Z276" s="13">
        <f t="shared" si="47"/>
        <v>50000</v>
      </c>
      <c r="AA276" s="5"/>
    </row>
    <row r="277" spans="1:27">
      <c r="A277" s="10">
        <v>38911</v>
      </c>
      <c r="G277" s="5">
        <f t="shared" si="48"/>
        <v>0.01</v>
      </c>
      <c r="H277" s="5">
        <f t="shared" si="49"/>
        <v>0.02</v>
      </c>
      <c r="J277" s="12" t="str">
        <f t="shared" si="50"/>
        <v>SELL</v>
      </c>
      <c r="L277" s="5">
        <f t="shared" si="54"/>
        <v>2.5750000000000002E-2</v>
      </c>
      <c r="M277" s="6" t="str">
        <f t="shared" si="51"/>
        <v>NO</v>
      </c>
      <c r="N277" s="6" t="str">
        <f t="shared" si="52"/>
        <v>NO</v>
      </c>
      <c r="O277" s="6" t="str">
        <f t="shared" si="53"/>
        <v>NO</v>
      </c>
      <c r="P277" s="11"/>
      <c r="Q277" s="11"/>
      <c r="T277" s="13">
        <f t="shared" si="45"/>
        <v>0</v>
      </c>
      <c r="V277" s="5">
        <f t="shared" si="46"/>
        <v>0</v>
      </c>
      <c r="W277" s="5">
        <f t="shared" si="43"/>
        <v>0</v>
      </c>
      <c r="X277" s="13">
        <f t="shared" si="44"/>
        <v>0</v>
      </c>
      <c r="Z277" s="13">
        <f t="shared" si="47"/>
        <v>50000</v>
      </c>
      <c r="AA277" s="5"/>
    </row>
    <row r="278" spans="1:27">
      <c r="A278" s="10">
        <v>38912</v>
      </c>
      <c r="G278" s="5">
        <f t="shared" si="48"/>
        <v>0.01</v>
      </c>
      <c r="H278" s="5">
        <f t="shared" si="49"/>
        <v>0.02</v>
      </c>
      <c r="J278" s="12" t="str">
        <f t="shared" si="50"/>
        <v>SELL</v>
      </c>
      <c r="L278" s="5">
        <f t="shared" si="54"/>
        <v>2.5750000000000002E-2</v>
      </c>
      <c r="M278" s="6" t="str">
        <f t="shared" si="51"/>
        <v>NO</v>
      </c>
      <c r="N278" s="6" t="str">
        <f t="shared" si="52"/>
        <v>NO</v>
      </c>
      <c r="O278" s="6" t="str">
        <f t="shared" si="53"/>
        <v>NO</v>
      </c>
      <c r="P278" s="11"/>
      <c r="Q278" s="11"/>
      <c r="T278" s="13">
        <f t="shared" si="45"/>
        <v>0</v>
      </c>
      <c r="V278" s="5">
        <f t="shared" si="46"/>
        <v>0</v>
      </c>
      <c r="W278" s="5">
        <f t="shared" si="43"/>
        <v>0</v>
      </c>
      <c r="X278" s="13">
        <f t="shared" si="44"/>
        <v>0</v>
      </c>
      <c r="Z278" s="13">
        <f t="shared" si="47"/>
        <v>50000</v>
      </c>
      <c r="AA278" s="5"/>
    </row>
    <row r="279" spans="1:27">
      <c r="A279" s="10">
        <v>38915</v>
      </c>
      <c r="G279" s="5">
        <f t="shared" si="48"/>
        <v>0.01</v>
      </c>
      <c r="H279" s="5">
        <f t="shared" si="49"/>
        <v>0.02</v>
      </c>
      <c r="J279" s="12" t="str">
        <f t="shared" si="50"/>
        <v>SELL</v>
      </c>
      <c r="L279" s="5">
        <f t="shared" si="54"/>
        <v>2.5750000000000002E-2</v>
      </c>
      <c r="M279" s="6" t="str">
        <f t="shared" si="51"/>
        <v>NO</v>
      </c>
      <c r="N279" s="6" t="str">
        <f t="shared" si="52"/>
        <v>NO</v>
      </c>
      <c r="O279" s="6" t="str">
        <f t="shared" si="53"/>
        <v>NO</v>
      </c>
      <c r="P279" s="11"/>
      <c r="Q279" s="11"/>
      <c r="T279" s="13">
        <f t="shared" si="45"/>
        <v>0</v>
      </c>
      <c r="V279" s="5">
        <f t="shared" si="46"/>
        <v>0</v>
      </c>
      <c r="W279" s="5">
        <f t="shared" si="43"/>
        <v>0</v>
      </c>
      <c r="X279" s="13">
        <f t="shared" si="44"/>
        <v>0</v>
      </c>
      <c r="Z279" s="13">
        <f t="shared" si="47"/>
        <v>50000</v>
      </c>
      <c r="AA279" s="5"/>
    </row>
    <row r="280" spans="1:27">
      <c r="A280" s="10">
        <v>38916</v>
      </c>
      <c r="G280" s="5">
        <f t="shared" si="48"/>
        <v>0.01</v>
      </c>
      <c r="H280" s="5">
        <f t="shared" si="49"/>
        <v>0.02</v>
      </c>
      <c r="J280" s="12" t="str">
        <f t="shared" si="50"/>
        <v>SELL</v>
      </c>
      <c r="L280" s="5">
        <f t="shared" si="54"/>
        <v>2.5750000000000002E-2</v>
      </c>
      <c r="M280" s="6" t="str">
        <f t="shared" si="51"/>
        <v>NO</v>
      </c>
      <c r="N280" s="6" t="str">
        <f t="shared" si="52"/>
        <v>NO</v>
      </c>
      <c r="O280" s="6" t="str">
        <f t="shared" si="53"/>
        <v>NO</v>
      </c>
      <c r="P280" s="11"/>
      <c r="Q280" s="11"/>
      <c r="T280" s="13">
        <f t="shared" si="45"/>
        <v>0</v>
      </c>
      <c r="V280" s="5">
        <f t="shared" si="46"/>
        <v>0</v>
      </c>
      <c r="W280" s="5">
        <f t="shared" ref="W280:W343" si="55">IF(V281="",E280,V281)</f>
        <v>0</v>
      </c>
      <c r="X280" s="13">
        <f t="shared" ref="X280:X343" si="56">IF(J280="BUY",W280-V280,V280-W280)</f>
        <v>0</v>
      </c>
      <c r="Z280" s="13">
        <f t="shared" si="47"/>
        <v>50000</v>
      </c>
      <c r="AA280" s="5"/>
    </row>
    <row r="281" spans="1:27">
      <c r="A281" s="10">
        <v>38917</v>
      </c>
      <c r="G281" s="5">
        <f t="shared" si="48"/>
        <v>0.01</v>
      </c>
      <c r="H281" s="5">
        <f t="shared" si="49"/>
        <v>0.02</v>
      </c>
      <c r="J281" s="12" t="str">
        <f t="shared" si="50"/>
        <v>SELL</v>
      </c>
      <c r="L281" s="5">
        <f t="shared" si="54"/>
        <v>2.5750000000000002E-2</v>
      </c>
      <c r="M281" s="6" t="str">
        <f t="shared" si="51"/>
        <v>NO</v>
      </c>
      <c r="N281" s="6" t="str">
        <f t="shared" si="52"/>
        <v>NO</v>
      </c>
      <c r="O281" s="6" t="str">
        <f t="shared" si="53"/>
        <v>NO</v>
      </c>
      <c r="P281" s="11"/>
      <c r="Q281" s="11"/>
      <c r="T281" s="13">
        <f t="shared" ref="T281:T344" si="57">ROUND(IF(N281="YES",IF(J281="SELL",IF(O281="YES",Q281-P281,Q281-L280),IF(O281="YES",P281-Q281,L280-Q281)),0),2)</f>
        <v>0</v>
      </c>
      <c r="V281" s="5">
        <f t="shared" ref="V281:V344" si="58">IF(J281=J280,V280,IF(O281="YES",P281,L280))</f>
        <v>0</v>
      </c>
      <c r="W281" s="5">
        <f t="shared" si="55"/>
        <v>0</v>
      </c>
      <c r="X281" s="13">
        <f t="shared" si="56"/>
        <v>0</v>
      </c>
      <c r="Z281" s="13">
        <f t="shared" ref="Z281:Z344" si="59">Z280+(T281*50*2)+(X281*50)</f>
        <v>50000</v>
      </c>
      <c r="AA281" s="5"/>
    </row>
    <row r="282" spans="1:27">
      <c r="A282" s="10">
        <v>38918</v>
      </c>
      <c r="G282" s="5">
        <f t="shared" si="48"/>
        <v>0.01</v>
      </c>
      <c r="H282" s="5">
        <f t="shared" si="49"/>
        <v>0.02</v>
      </c>
      <c r="J282" s="12" t="str">
        <f t="shared" si="50"/>
        <v>SELL</v>
      </c>
      <c r="L282" s="5">
        <f t="shared" si="54"/>
        <v>2.5750000000000002E-2</v>
      </c>
      <c r="M282" s="6" t="str">
        <f t="shared" si="51"/>
        <v>NO</v>
      </c>
      <c r="N282" s="6" t="str">
        <f t="shared" si="52"/>
        <v>NO</v>
      </c>
      <c r="O282" s="6" t="str">
        <f t="shared" si="53"/>
        <v>NO</v>
      </c>
      <c r="P282" s="11"/>
      <c r="Q282" s="11"/>
      <c r="T282" s="13">
        <f t="shared" si="57"/>
        <v>0</v>
      </c>
      <c r="V282" s="5">
        <f t="shared" si="58"/>
        <v>0</v>
      </c>
      <c r="W282" s="5">
        <f t="shared" si="55"/>
        <v>0</v>
      </c>
      <c r="X282" s="13">
        <f t="shared" si="56"/>
        <v>0</v>
      </c>
      <c r="Z282" s="13">
        <f t="shared" si="59"/>
        <v>50000</v>
      </c>
      <c r="AA282" s="5"/>
    </row>
    <row r="283" spans="1:27">
      <c r="A283" s="10">
        <v>38919</v>
      </c>
      <c r="G283" s="5">
        <f t="shared" si="48"/>
        <v>0.01</v>
      </c>
      <c r="H283" s="5">
        <f t="shared" si="49"/>
        <v>0.02</v>
      </c>
      <c r="J283" s="12" t="str">
        <f t="shared" si="50"/>
        <v>SELL</v>
      </c>
      <c r="L283" s="5">
        <f t="shared" si="54"/>
        <v>2.5750000000000002E-2</v>
      </c>
      <c r="M283" s="6" t="str">
        <f t="shared" si="51"/>
        <v>NO</v>
      </c>
      <c r="N283" s="6" t="str">
        <f t="shared" si="52"/>
        <v>NO</v>
      </c>
      <c r="O283" s="6" t="str">
        <f t="shared" si="53"/>
        <v>NO</v>
      </c>
      <c r="P283" s="11"/>
      <c r="Q283" s="11"/>
      <c r="T283" s="13">
        <f t="shared" si="57"/>
        <v>0</v>
      </c>
      <c r="V283" s="5">
        <f t="shared" si="58"/>
        <v>0</v>
      </c>
      <c r="W283" s="5">
        <f t="shared" si="55"/>
        <v>0</v>
      </c>
      <c r="X283" s="13">
        <f t="shared" si="56"/>
        <v>0</v>
      </c>
      <c r="Z283" s="13">
        <f t="shared" si="59"/>
        <v>50000</v>
      </c>
      <c r="AA283" s="5"/>
    </row>
    <row r="284" spans="1:27">
      <c r="A284" s="10">
        <v>38922</v>
      </c>
      <c r="G284" s="5">
        <f t="shared" si="48"/>
        <v>0.01</v>
      </c>
      <c r="H284" s="5">
        <f t="shared" si="49"/>
        <v>0.02</v>
      </c>
      <c r="J284" s="12" t="str">
        <f t="shared" si="50"/>
        <v>SELL</v>
      </c>
      <c r="L284" s="5">
        <f t="shared" si="54"/>
        <v>2.5750000000000002E-2</v>
      </c>
      <c r="M284" s="6" t="str">
        <f t="shared" si="51"/>
        <v>NO</v>
      </c>
      <c r="N284" s="6" t="str">
        <f t="shared" si="52"/>
        <v>NO</v>
      </c>
      <c r="O284" s="6" t="str">
        <f t="shared" si="53"/>
        <v>NO</v>
      </c>
      <c r="P284" s="11"/>
      <c r="Q284" s="11"/>
      <c r="T284" s="13">
        <f t="shared" si="57"/>
        <v>0</v>
      </c>
      <c r="V284" s="5">
        <f t="shared" si="58"/>
        <v>0</v>
      </c>
      <c r="W284" s="5">
        <f t="shared" si="55"/>
        <v>0</v>
      </c>
      <c r="X284" s="13">
        <f t="shared" si="56"/>
        <v>0</v>
      </c>
      <c r="Z284" s="13">
        <f t="shared" si="59"/>
        <v>50000</v>
      </c>
      <c r="AA284" s="5"/>
    </row>
    <row r="285" spans="1:27">
      <c r="A285" s="10">
        <v>38923</v>
      </c>
      <c r="G285" s="5">
        <f t="shared" si="48"/>
        <v>0.01</v>
      </c>
      <c r="H285" s="5">
        <f t="shared" si="49"/>
        <v>0.02</v>
      </c>
      <c r="J285" s="12" t="str">
        <f t="shared" si="50"/>
        <v>SELL</v>
      </c>
      <c r="L285" s="5">
        <f t="shared" si="54"/>
        <v>2.5750000000000002E-2</v>
      </c>
      <c r="M285" s="6" t="str">
        <f t="shared" si="51"/>
        <v>NO</v>
      </c>
      <c r="N285" s="6" t="str">
        <f t="shared" si="52"/>
        <v>NO</v>
      </c>
      <c r="O285" s="6" t="str">
        <f t="shared" si="53"/>
        <v>NO</v>
      </c>
      <c r="P285" s="11"/>
      <c r="Q285" s="11"/>
      <c r="T285" s="13">
        <f t="shared" si="57"/>
        <v>0</v>
      </c>
      <c r="V285" s="5">
        <f t="shared" si="58"/>
        <v>0</v>
      </c>
      <c r="W285" s="5">
        <f t="shared" si="55"/>
        <v>0</v>
      </c>
      <c r="X285" s="13">
        <f t="shared" si="56"/>
        <v>0</v>
      </c>
      <c r="Z285" s="13">
        <f t="shared" si="59"/>
        <v>50000</v>
      </c>
      <c r="AA285" s="5"/>
    </row>
    <row r="286" spans="1:27">
      <c r="A286" s="10">
        <v>38924</v>
      </c>
      <c r="G286" s="5">
        <f t="shared" si="48"/>
        <v>0.01</v>
      </c>
      <c r="H286" s="5">
        <f t="shared" si="49"/>
        <v>0.02</v>
      </c>
      <c r="J286" s="12" t="str">
        <f t="shared" si="50"/>
        <v>SELL</v>
      </c>
      <c r="L286" s="5">
        <f t="shared" si="54"/>
        <v>2.5750000000000002E-2</v>
      </c>
      <c r="M286" s="6" t="str">
        <f t="shared" si="51"/>
        <v>NO</v>
      </c>
      <c r="N286" s="6" t="str">
        <f t="shared" si="52"/>
        <v>NO</v>
      </c>
      <c r="O286" s="6" t="str">
        <f t="shared" si="53"/>
        <v>NO</v>
      </c>
      <c r="P286" s="11"/>
      <c r="Q286" s="11"/>
      <c r="T286" s="13">
        <f t="shared" si="57"/>
        <v>0</v>
      </c>
      <c r="V286" s="5">
        <f t="shared" si="58"/>
        <v>0</v>
      </c>
      <c r="W286" s="5">
        <f t="shared" si="55"/>
        <v>0</v>
      </c>
      <c r="X286" s="13">
        <f t="shared" si="56"/>
        <v>0</v>
      </c>
      <c r="Z286" s="13">
        <f t="shared" si="59"/>
        <v>50000</v>
      </c>
      <c r="AA286" s="5"/>
    </row>
    <row r="287" spans="1:27">
      <c r="A287" s="10">
        <v>38925</v>
      </c>
      <c r="G287" s="5">
        <f t="shared" si="48"/>
        <v>0.01</v>
      </c>
      <c r="H287" s="5">
        <f t="shared" si="49"/>
        <v>0.02</v>
      </c>
      <c r="J287" s="12" t="str">
        <f t="shared" si="50"/>
        <v>SELL</v>
      </c>
      <c r="L287" s="5">
        <f t="shared" si="54"/>
        <v>2.5750000000000002E-2</v>
      </c>
      <c r="M287" s="6" t="str">
        <f t="shared" si="51"/>
        <v>NO</v>
      </c>
      <c r="N287" s="6" t="str">
        <f t="shared" si="52"/>
        <v>NO</v>
      </c>
      <c r="O287" s="6" t="str">
        <f t="shared" si="53"/>
        <v>NO</v>
      </c>
      <c r="P287" s="11"/>
      <c r="Q287" s="11"/>
      <c r="T287" s="13">
        <f t="shared" si="57"/>
        <v>0</v>
      </c>
      <c r="V287" s="5">
        <f t="shared" si="58"/>
        <v>0</v>
      </c>
      <c r="W287" s="5">
        <f t="shared" si="55"/>
        <v>0</v>
      </c>
      <c r="X287" s="13">
        <f t="shared" si="56"/>
        <v>0</v>
      </c>
      <c r="Z287" s="13">
        <f t="shared" si="59"/>
        <v>50000</v>
      </c>
      <c r="AA287" s="5"/>
    </row>
    <row r="288" spans="1:27">
      <c r="A288" s="10">
        <v>38926</v>
      </c>
      <c r="G288" s="5">
        <f t="shared" si="48"/>
        <v>0.01</v>
      </c>
      <c r="H288" s="5">
        <f t="shared" si="49"/>
        <v>0.02</v>
      </c>
      <c r="J288" s="12" t="str">
        <f t="shared" si="50"/>
        <v>SELL</v>
      </c>
      <c r="L288" s="5">
        <f t="shared" si="54"/>
        <v>2.5750000000000002E-2</v>
      </c>
      <c r="M288" s="6" t="str">
        <f t="shared" si="51"/>
        <v>NO</v>
      </c>
      <c r="N288" s="6" t="str">
        <f t="shared" si="52"/>
        <v>NO</v>
      </c>
      <c r="O288" s="6" t="str">
        <f t="shared" si="53"/>
        <v>NO</v>
      </c>
      <c r="P288" s="11"/>
      <c r="Q288" s="11"/>
      <c r="T288" s="13">
        <f t="shared" si="57"/>
        <v>0</v>
      </c>
      <c r="V288" s="5">
        <f t="shared" si="58"/>
        <v>0</v>
      </c>
      <c r="W288" s="5">
        <f t="shared" si="55"/>
        <v>0</v>
      </c>
      <c r="X288" s="13">
        <f t="shared" si="56"/>
        <v>0</v>
      </c>
      <c r="Z288" s="13">
        <f t="shared" si="59"/>
        <v>50000</v>
      </c>
      <c r="AA288" s="5"/>
    </row>
    <row r="289" spans="1:27">
      <c r="A289" s="10">
        <v>38929</v>
      </c>
      <c r="G289" s="5">
        <f t="shared" si="48"/>
        <v>0.01</v>
      </c>
      <c r="H289" s="5">
        <f t="shared" si="49"/>
        <v>0.02</v>
      </c>
      <c r="J289" s="12" t="str">
        <f t="shared" si="50"/>
        <v>SELL</v>
      </c>
      <c r="L289" s="5">
        <f t="shared" si="54"/>
        <v>2.5750000000000002E-2</v>
      </c>
      <c r="M289" s="6" t="str">
        <f t="shared" si="51"/>
        <v>NO</v>
      </c>
      <c r="N289" s="6" t="str">
        <f t="shared" si="52"/>
        <v>NO</v>
      </c>
      <c r="O289" s="6" t="str">
        <f t="shared" si="53"/>
        <v>NO</v>
      </c>
      <c r="P289" s="11"/>
      <c r="Q289" s="11"/>
      <c r="T289" s="13">
        <f t="shared" si="57"/>
        <v>0</v>
      </c>
      <c r="V289" s="5">
        <f t="shared" si="58"/>
        <v>0</v>
      </c>
      <c r="W289" s="5">
        <f t="shared" si="55"/>
        <v>0</v>
      </c>
      <c r="X289" s="13">
        <f t="shared" si="56"/>
        <v>0</v>
      </c>
      <c r="Z289" s="13">
        <f t="shared" si="59"/>
        <v>50000</v>
      </c>
      <c r="AA289" s="5"/>
    </row>
    <row r="290" spans="1:27">
      <c r="A290" s="10">
        <v>38930</v>
      </c>
      <c r="G290" s="5">
        <f t="shared" si="48"/>
        <v>0.01</v>
      </c>
      <c r="H290" s="5">
        <f t="shared" si="49"/>
        <v>0.02</v>
      </c>
      <c r="J290" s="12" t="str">
        <f t="shared" si="50"/>
        <v>SELL</v>
      </c>
      <c r="L290" s="5">
        <f t="shared" si="54"/>
        <v>2.5750000000000002E-2</v>
      </c>
      <c r="M290" s="6" t="str">
        <f t="shared" si="51"/>
        <v>NO</v>
      </c>
      <c r="N290" s="6" t="str">
        <f t="shared" si="52"/>
        <v>NO</v>
      </c>
      <c r="O290" s="6" t="str">
        <f t="shared" si="53"/>
        <v>NO</v>
      </c>
      <c r="P290" s="11"/>
      <c r="Q290" s="11"/>
      <c r="T290" s="13">
        <f t="shared" si="57"/>
        <v>0</v>
      </c>
      <c r="V290" s="5">
        <f t="shared" si="58"/>
        <v>0</v>
      </c>
      <c r="W290" s="5">
        <f t="shared" si="55"/>
        <v>0</v>
      </c>
      <c r="X290" s="13">
        <f t="shared" si="56"/>
        <v>0</v>
      </c>
      <c r="Z290" s="13">
        <f t="shared" si="59"/>
        <v>50000</v>
      </c>
      <c r="AA290" s="5"/>
    </row>
    <row r="291" spans="1:27">
      <c r="A291" s="10">
        <v>38931</v>
      </c>
      <c r="G291" s="5">
        <f t="shared" si="48"/>
        <v>0.01</v>
      </c>
      <c r="H291" s="5">
        <f t="shared" si="49"/>
        <v>0.02</v>
      </c>
      <c r="J291" s="12" t="str">
        <f t="shared" si="50"/>
        <v>SELL</v>
      </c>
      <c r="L291" s="5">
        <f t="shared" si="54"/>
        <v>2.5750000000000002E-2</v>
      </c>
      <c r="M291" s="6" t="str">
        <f t="shared" si="51"/>
        <v>NO</v>
      </c>
      <c r="N291" s="6" t="str">
        <f t="shared" si="52"/>
        <v>NO</v>
      </c>
      <c r="O291" s="6" t="str">
        <f t="shared" si="53"/>
        <v>NO</v>
      </c>
      <c r="P291" s="11"/>
      <c r="Q291" s="11"/>
      <c r="T291" s="13">
        <f t="shared" si="57"/>
        <v>0</v>
      </c>
      <c r="V291" s="5">
        <f t="shared" si="58"/>
        <v>0</v>
      </c>
      <c r="W291" s="5">
        <f t="shared" si="55"/>
        <v>0</v>
      </c>
      <c r="X291" s="13">
        <f t="shared" si="56"/>
        <v>0</v>
      </c>
      <c r="Z291" s="13">
        <f t="shared" si="59"/>
        <v>50000</v>
      </c>
      <c r="AA291" s="5"/>
    </row>
    <row r="292" spans="1:27">
      <c r="A292" s="10">
        <v>38932</v>
      </c>
      <c r="G292" s="5">
        <f t="shared" si="48"/>
        <v>0.01</v>
      </c>
      <c r="H292" s="5">
        <f t="shared" si="49"/>
        <v>0.02</v>
      </c>
      <c r="J292" s="12" t="str">
        <f t="shared" si="50"/>
        <v>SELL</v>
      </c>
      <c r="L292" s="5">
        <f t="shared" si="54"/>
        <v>2.5750000000000002E-2</v>
      </c>
      <c r="M292" s="6" t="str">
        <f t="shared" si="51"/>
        <v>NO</v>
      </c>
      <c r="N292" s="6" t="str">
        <f t="shared" si="52"/>
        <v>NO</v>
      </c>
      <c r="O292" s="6" t="str">
        <f t="shared" si="53"/>
        <v>NO</v>
      </c>
      <c r="P292" s="11"/>
      <c r="Q292" s="11"/>
      <c r="T292" s="13">
        <f t="shared" si="57"/>
        <v>0</v>
      </c>
      <c r="V292" s="5">
        <f t="shared" si="58"/>
        <v>0</v>
      </c>
      <c r="W292" s="5">
        <f t="shared" si="55"/>
        <v>0</v>
      </c>
      <c r="X292" s="13">
        <f t="shared" si="56"/>
        <v>0</v>
      </c>
      <c r="Z292" s="13">
        <f t="shared" si="59"/>
        <v>50000</v>
      </c>
      <c r="AA292" s="5"/>
    </row>
    <row r="293" spans="1:27">
      <c r="A293" s="10">
        <v>38933</v>
      </c>
      <c r="G293" s="5">
        <f t="shared" si="48"/>
        <v>0.01</v>
      </c>
      <c r="H293" s="5">
        <f t="shared" si="49"/>
        <v>0.02</v>
      </c>
      <c r="J293" s="12" t="str">
        <f t="shared" si="50"/>
        <v>SELL</v>
      </c>
      <c r="L293" s="5">
        <f t="shared" si="54"/>
        <v>2.5750000000000002E-2</v>
      </c>
      <c r="M293" s="6" t="str">
        <f t="shared" si="51"/>
        <v>NO</v>
      </c>
      <c r="N293" s="6" t="str">
        <f t="shared" si="52"/>
        <v>NO</v>
      </c>
      <c r="O293" s="6" t="str">
        <f t="shared" si="53"/>
        <v>NO</v>
      </c>
      <c r="P293" s="11"/>
      <c r="Q293" s="11"/>
      <c r="T293" s="13">
        <f t="shared" si="57"/>
        <v>0</v>
      </c>
      <c r="V293" s="5">
        <f t="shared" si="58"/>
        <v>0</v>
      </c>
      <c r="W293" s="5">
        <f t="shared" si="55"/>
        <v>0</v>
      </c>
      <c r="X293" s="13">
        <f t="shared" si="56"/>
        <v>0</v>
      </c>
      <c r="Z293" s="13">
        <f t="shared" si="59"/>
        <v>50000</v>
      </c>
      <c r="AA293" s="5"/>
    </row>
    <row r="294" spans="1:27">
      <c r="A294" s="10">
        <v>38936</v>
      </c>
      <c r="G294" s="5">
        <f t="shared" si="48"/>
        <v>0.01</v>
      </c>
      <c r="H294" s="5">
        <f t="shared" si="49"/>
        <v>0.02</v>
      </c>
      <c r="J294" s="12" t="str">
        <f t="shared" si="50"/>
        <v>SELL</v>
      </c>
      <c r="L294" s="5">
        <f t="shared" si="54"/>
        <v>2.5750000000000002E-2</v>
      </c>
      <c r="M294" s="6" t="str">
        <f t="shared" si="51"/>
        <v>NO</v>
      </c>
      <c r="N294" s="6" t="str">
        <f t="shared" si="52"/>
        <v>NO</v>
      </c>
      <c r="O294" s="6" t="str">
        <f t="shared" si="53"/>
        <v>NO</v>
      </c>
      <c r="P294" s="11"/>
      <c r="Q294" s="11"/>
      <c r="T294" s="13">
        <f t="shared" si="57"/>
        <v>0</v>
      </c>
      <c r="V294" s="5">
        <f t="shared" si="58"/>
        <v>0</v>
      </c>
      <c r="W294" s="5">
        <f t="shared" si="55"/>
        <v>0</v>
      </c>
      <c r="X294" s="13">
        <f t="shared" si="56"/>
        <v>0</v>
      </c>
      <c r="Z294" s="13">
        <f t="shared" si="59"/>
        <v>50000</v>
      </c>
      <c r="AA294" s="5"/>
    </row>
    <row r="295" spans="1:27">
      <c r="A295" s="10">
        <v>38937</v>
      </c>
      <c r="G295" s="5">
        <f t="shared" si="48"/>
        <v>0.01</v>
      </c>
      <c r="H295" s="5">
        <f t="shared" si="49"/>
        <v>0.02</v>
      </c>
      <c r="J295" s="12" t="str">
        <f t="shared" si="50"/>
        <v>SELL</v>
      </c>
      <c r="L295" s="5">
        <f t="shared" si="54"/>
        <v>2.5750000000000002E-2</v>
      </c>
      <c r="M295" s="6" t="str">
        <f t="shared" si="51"/>
        <v>NO</v>
      </c>
      <c r="N295" s="6" t="str">
        <f t="shared" si="52"/>
        <v>NO</v>
      </c>
      <c r="O295" s="6" t="str">
        <f t="shared" si="53"/>
        <v>NO</v>
      </c>
      <c r="P295" s="11"/>
      <c r="Q295" s="11"/>
      <c r="T295" s="13">
        <f t="shared" si="57"/>
        <v>0</v>
      </c>
      <c r="V295" s="5">
        <f t="shared" si="58"/>
        <v>0</v>
      </c>
      <c r="W295" s="5">
        <f t="shared" si="55"/>
        <v>0</v>
      </c>
      <c r="X295" s="13">
        <f t="shared" si="56"/>
        <v>0</v>
      </c>
      <c r="Z295" s="13">
        <f t="shared" si="59"/>
        <v>50000</v>
      </c>
      <c r="AA295" s="5"/>
    </row>
    <row r="296" spans="1:27">
      <c r="A296" s="10">
        <v>38938</v>
      </c>
      <c r="G296" s="5">
        <f t="shared" si="48"/>
        <v>0.01</v>
      </c>
      <c r="H296" s="5">
        <f t="shared" si="49"/>
        <v>0.02</v>
      </c>
      <c r="J296" s="12" t="str">
        <f t="shared" si="50"/>
        <v>SELL</v>
      </c>
      <c r="L296" s="5">
        <f t="shared" si="54"/>
        <v>2.5750000000000002E-2</v>
      </c>
      <c r="M296" s="6" t="str">
        <f t="shared" si="51"/>
        <v>NO</v>
      </c>
      <c r="N296" s="6" t="str">
        <f t="shared" si="52"/>
        <v>NO</v>
      </c>
      <c r="O296" s="6" t="str">
        <f t="shared" si="53"/>
        <v>NO</v>
      </c>
      <c r="P296" s="11"/>
      <c r="Q296" s="11"/>
      <c r="T296" s="13">
        <f t="shared" si="57"/>
        <v>0</v>
      </c>
      <c r="V296" s="5">
        <f t="shared" si="58"/>
        <v>0</v>
      </c>
      <c r="W296" s="5">
        <f t="shared" si="55"/>
        <v>0</v>
      </c>
      <c r="X296" s="13">
        <f t="shared" si="56"/>
        <v>0</v>
      </c>
      <c r="Z296" s="13">
        <f t="shared" si="59"/>
        <v>50000</v>
      </c>
      <c r="AA296" s="5"/>
    </row>
    <row r="297" spans="1:27">
      <c r="A297" s="10">
        <v>38939</v>
      </c>
      <c r="G297" s="5">
        <f t="shared" si="48"/>
        <v>0.01</v>
      </c>
      <c r="H297" s="5">
        <f t="shared" si="49"/>
        <v>0.02</v>
      </c>
      <c r="J297" s="12" t="str">
        <f t="shared" si="50"/>
        <v>SELL</v>
      </c>
      <c r="L297" s="5">
        <f t="shared" si="54"/>
        <v>2.5750000000000002E-2</v>
      </c>
      <c r="M297" s="6" t="str">
        <f t="shared" si="51"/>
        <v>NO</v>
      </c>
      <c r="N297" s="6" t="str">
        <f t="shared" si="52"/>
        <v>NO</v>
      </c>
      <c r="O297" s="6" t="str">
        <f t="shared" si="53"/>
        <v>NO</v>
      </c>
      <c r="P297" s="11"/>
      <c r="Q297" s="11"/>
      <c r="T297" s="13">
        <f t="shared" si="57"/>
        <v>0</v>
      </c>
      <c r="V297" s="5">
        <f t="shared" si="58"/>
        <v>0</v>
      </c>
      <c r="W297" s="5">
        <f t="shared" si="55"/>
        <v>0</v>
      </c>
      <c r="X297" s="13">
        <f t="shared" si="56"/>
        <v>0</v>
      </c>
      <c r="Z297" s="13">
        <f t="shared" si="59"/>
        <v>50000</v>
      </c>
      <c r="AA297" s="5"/>
    </row>
    <row r="298" spans="1:27">
      <c r="A298" s="10">
        <v>38940</v>
      </c>
      <c r="G298" s="5">
        <f t="shared" si="48"/>
        <v>0.01</v>
      </c>
      <c r="H298" s="5">
        <f t="shared" si="49"/>
        <v>0.02</v>
      </c>
      <c r="J298" s="12" t="str">
        <f t="shared" si="50"/>
        <v>SELL</v>
      </c>
      <c r="L298" s="5">
        <f t="shared" si="54"/>
        <v>2.5750000000000002E-2</v>
      </c>
      <c r="M298" s="6" t="str">
        <f t="shared" si="51"/>
        <v>NO</v>
      </c>
      <c r="N298" s="6" t="str">
        <f t="shared" si="52"/>
        <v>NO</v>
      </c>
      <c r="O298" s="6" t="str">
        <f t="shared" si="53"/>
        <v>NO</v>
      </c>
      <c r="P298" s="11"/>
      <c r="Q298" s="11"/>
      <c r="T298" s="13">
        <f t="shared" si="57"/>
        <v>0</v>
      </c>
      <c r="V298" s="5">
        <f t="shared" si="58"/>
        <v>0</v>
      </c>
      <c r="W298" s="5">
        <f t="shared" si="55"/>
        <v>0</v>
      </c>
      <c r="X298" s="13">
        <f t="shared" si="56"/>
        <v>0</v>
      </c>
      <c r="Z298" s="13">
        <f t="shared" si="59"/>
        <v>50000</v>
      </c>
      <c r="AA298" s="5"/>
    </row>
    <row r="299" spans="1:27">
      <c r="A299" s="10">
        <v>38943</v>
      </c>
      <c r="G299" s="5">
        <f t="shared" si="48"/>
        <v>0.01</v>
      </c>
      <c r="H299" s="5">
        <f t="shared" si="49"/>
        <v>0.02</v>
      </c>
      <c r="J299" s="12" t="str">
        <f t="shared" si="50"/>
        <v>SELL</v>
      </c>
      <c r="L299" s="5">
        <f t="shared" si="54"/>
        <v>2.5750000000000002E-2</v>
      </c>
      <c r="M299" s="6" t="str">
        <f t="shared" si="51"/>
        <v>NO</v>
      </c>
      <c r="N299" s="6" t="str">
        <f t="shared" si="52"/>
        <v>NO</v>
      </c>
      <c r="O299" s="6" t="str">
        <f t="shared" si="53"/>
        <v>NO</v>
      </c>
      <c r="P299" s="11"/>
      <c r="Q299" s="11"/>
      <c r="T299" s="13">
        <f t="shared" si="57"/>
        <v>0</v>
      </c>
      <c r="V299" s="5">
        <f t="shared" si="58"/>
        <v>0</v>
      </c>
      <c r="W299" s="5">
        <f t="shared" si="55"/>
        <v>0</v>
      </c>
      <c r="X299" s="13">
        <f t="shared" si="56"/>
        <v>0</v>
      </c>
      <c r="Z299" s="13">
        <f t="shared" si="59"/>
        <v>50000</v>
      </c>
      <c r="AA299" s="5"/>
    </row>
    <row r="300" spans="1:27">
      <c r="A300" s="10">
        <v>38945</v>
      </c>
      <c r="G300" s="5">
        <f t="shared" si="48"/>
        <v>0.01</v>
      </c>
      <c r="H300" s="5">
        <f t="shared" si="49"/>
        <v>0.02</v>
      </c>
      <c r="J300" s="12" t="str">
        <f t="shared" si="50"/>
        <v>SELL</v>
      </c>
      <c r="L300" s="5">
        <f t="shared" si="54"/>
        <v>2.5750000000000002E-2</v>
      </c>
      <c r="M300" s="6" t="str">
        <f t="shared" si="51"/>
        <v>NO</v>
      </c>
      <c r="N300" s="6" t="str">
        <f t="shared" si="52"/>
        <v>NO</v>
      </c>
      <c r="O300" s="6" t="str">
        <f t="shared" si="53"/>
        <v>NO</v>
      </c>
      <c r="P300" s="11"/>
      <c r="Q300" s="11"/>
      <c r="T300" s="13">
        <f t="shared" si="57"/>
        <v>0</v>
      </c>
      <c r="V300" s="5">
        <f t="shared" si="58"/>
        <v>0</v>
      </c>
      <c r="W300" s="5">
        <f t="shared" si="55"/>
        <v>0</v>
      </c>
      <c r="X300" s="13">
        <f t="shared" si="56"/>
        <v>0</v>
      </c>
      <c r="Z300" s="13">
        <f t="shared" si="59"/>
        <v>50000</v>
      </c>
      <c r="AA300" s="5"/>
    </row>
    <row r="301" spans="1:27">
      <c r="A301" s="10">
        <v>38946</v>
      </c>
      <c r="G301" s="5">
        <f t="shared" si="48"/>
        <v>0.01</v>
      </c>
      <c r="H301" s="5">
        <f t="shared" si="49"/>
        <v>0.02</v>
      </c>
      <c r="J301" s="12" t="str">
        <f t="shared" si="50"/>
        <v>SELL</v>
      </c>
      <c r="L301" s="5">
        <f t="shared" si="54"/>
        <v>2.5750000000000002E-2</v>
      </c>
      <c r="M301" s="6" t="str">
        <f t="shared" si="51"/>
        <v>NO</v>
      </c>
      <c r="N301" s="6" t="str">
        <f t="shared" si="52"/>
        <v>NO</v>
      </c>
      <c r="O301" s="6" t="str">
        <f t="shared" si="53"/>
        <v>NO</v>
      </c>
      <c r="P301" s="11"/>
      <c r="Q301" s="11"/>
      <c r="T301" s="13">
        <f t="shared" si="57"/>
        <v>0</v>
      </c>
      <c r="V301" s="5">
        <f t="shared" si="58"/>
        <v>0</v>
      </c>
      <c r="W301" s="5">
        <f t="shared" si="55"/>
        <v>0</v>
      </c>
      <c r="X301" s="13">
        <f t="shared" si="56"/>
        <v>0</v>
      </c>
      <c r="Z301" s="13">
        <f t="shared" si="59"/>
        <v>50000</v>
      </c>
      <c r="AA301" s="5"/>
    </row>
    <row r="302" spans="1:27">
      <c r="A302" s="10">
        <v>38947</v>
      </c>
      <c r="G302" s="5">
        <f t="shared" si="48"/>
        <v>0.01</v>
      </c>
      <c r="H302" s="5">
        <f t="shared" si="49"/>
        <v>0.02</v>
      </c>
      <c r="J302" s="12" t="str">
        <f t="shared" si="50"/>
        <v>SELL</v>
      </c>
      <c r="L302" s="5">
        <f t="shared" si="54"/>
        <v>2.5750000000000002E-2</v>
      </c>
      <c r="M302" s="6" t="str">
        <f t="shared" si="51"/>
        <v>NO</v>
      </c>
      <c r="N302" s="6" t="str">
        <f t="shared" si="52"/>
        <v>NO</v>
      </c>
      <c r="O302" s="6" t="str">
        <f t="shared" si="53"/>
        <v>NO</v>
      </c>
      <c r="P302" s="11"/>
      <c r="Q302" s="11"/>
      <c r="T302" s="13">
        <f t="shared" si="57"/>
        <v>0</v>
      </c>
      <c r="V302" s="5">
        <f t="shared" si="58"/>
        <v>0</v>
      </c>
      <c r="W302" s="5">
        <f t="shared" si="55"/>
        <v>0</v>
      </c>
      <c r="X302" s="13">
        <f t="shared" si="56"/>
        <v>0</v>
      </c>
      <c r="Z302" s="13">
        <f t="shared" si="59"/>
        <v>50000</v>
      </c>
      <c r="AA302" s="5"/>
    </row>
    <row r="303" spans="1:27">
      <c r="A303" s="10">
        <v>38950</v>
      </c>
      <c r="G303" s="5">
        <f t="shared" si="48"/>
        <v>0.01</v>
      </c>
      <c r="H303" s="5">
        <f t="shared" si="49"/>
        <v>0.02</v>
      </c>
      <c r="J303" s="12" t="str">
        <f t="shared" si="50"/>
        <v>SELL</v>
      </c>
      <c r="L303" s="5">
        <f t="shared" si="54"/>
        <v>2.5750000000000002E-2</v>
      </c>
      <c r="M303" s="6" t="str">
        <f t="shared" si="51"/>
        <v>NO</v>
      </c>
      <c r="N303" s="6" t="str">
        <f t="shared" si="52"/>
        <v>NO</v>
      </c>
      <c r="O303" s="6" t="str">
        <f t="shared" si="53"/>
        <v>NO</v>
      </c>
      <c r="P303" s="11"/>
      <c r="Q303" s="11"/>
      <c r="T303" s="13">
        <f t="shared" si="57"/>
        <v>0</v>
      </c>
      <c r="V303" s="5">
        <f t="shared" si="58"/>
        <v>0</v>
      </c>
      <c r="W303" s="5">
        <f t="shared" si="55"/>
        <v>0</v>
      </c>
      <c r="X303" s="13">
        <f t="shared" si="56"/>
        <v>0</v>
      </c>
      <c r="Z303" s="13">
        <f t="shared" si="59"/>
        <v>50000</v>
      </c>
      <c r="AA303" s="5"/>
    </row>
    <row r="304" spans="1:27">
      <c r="A304" s="10">
        <v>38951</v>
      </c>
      <c r="G304" s="5">
        <f t="shared" si="48"/>
        <v>0.01</v>
      </c>
      <c r="H304" s="5">
        <f t="shared" si="49"/>
        <v>0.02</v>
      </c>
      <c r="J304" s="12" t="str">
        <f t="shared" si="50"/>
        <v>SELL</v>
      </c>
      <c r="L304" s="5">
        <f t="shared" si="54"/>
        <v>2.5750000000000002E-2</v>
      </c>
      <c r="M304" s="6" t="str">
        <f t="shared" si="51"/>
        <v>NO</v>
      </c>
      <c r="N304" s="6" t="str">
        <f t="shared" si="52"/>
        <v>NO</v>
      </c>
      <c r="O304" s="6" t="str">
        <f t="shared" si="53"/>
        <v>NO</v>
      </c>
      <c r="P304" s="11"/>
      <c r="Q304" s="11"/>
      <c r="T304" s="13">
        <f t="shared" si="57"/>
        <v>0</v>
      </c>
      <c r="V304" s="5">
        <f t="shared" si="58"/>
        <v>0</v>
      </c>
      <c r="W304" s="5">
        <f t="shared" si="55"/>
        <v>0</v>
      </c>
      <c r="X304" s="13">
        <f t="shared" si="56"/>
        <v>0</v>
      </c>
      <c r="Z304" s="13">
        <f t="shared" si="59"/>
        <v>50000</v>
      </c>
      <c r="AA304" s="5"/>
    </row>
    <row r="305" spans="1:27">
      <c r="A305" s="10">
        <v>38952</v>
      </c>
      <c r="G305" s="5">
        <f t="shared" si="48"/>
        <v>0.01</v>
      </c>
      <c r="H305" s="5">
        <f t="shared" si="49"/>
        <v>0.02</v>
      </c>
      <c r="J305" s="12" t="str">
        <f t="shared" si="50"/>
        <v>SELL</v>
      </c>
      <c r="L305" s="5">
        <f t="shared" si="54"/>
        <v>2.5750000000000002E-2</v>
      </c>
      <c r="M305" s="6" t="str">
        <f t="shared" si="51"/>
        <v>NO</v>
      </c>
      <c r="N305" s="6" t="str">
        <f t="shared" si="52"/>
        <v>NO</v>
      </c>
      <c r="O305" s="6" t="str">
        <f t="shared" si="53"/>
        <v>NO</v>
      </c>
      <c r="P305" s="11"/>
      <c r="Q305" s="11"/>
      <c r="T305" s="13">
        <f t="shared" si="57"/>
        <v>0</v>
      </c>
      <c r="V305" s="5">
        <f t="shared" si="58"/>
        <v>0</v>
      </c>
      <c r="W305" s="5">
        <f t="shared" si="55"/>
        <v>0</v>
      </c>
      <c r="X305" s="13">
        <f t="shared" si="56"/>
        <v>0</v>
      </c>
      <c r="Z305" s="13">
        <f t="shared" si="59"/>
        <v>50000</v>
      </c>
      <c r="AA305" s="5"/>
    </row>
    <row r="306" spans="1:27">
      <c r="A306" s="10">
        <v>38953</v>
      </c>
      <c r="G306" s="5">
        <f t="shared" si="48"/>
        <v>0.01</v>
      </c>
      <c r="H306" s="5">
        <f t="shared" si="49"/>
        <v>0.02</v>
      </c>
      <c r="J306" s="12" t="str">
        <f t="shared" si="50"/>
        <v>SELL</v>
      </c>
      <c r="L306" s="5">
        <f t="shared" si="54"/>
        <v>2.5750000000000002E-2</v>
      </c>
      <c r="M306" s="6" t="str">
        <f t="shared" si="51"/>
        <v>NO</v>
      </c>
      <c r="N306" s="6" t="str">
        <f t="shared" si="52"/>
        <v>NO</v>
      </c>
      <c r="O306" s="6" t="str">
        <f t="shared" si="53"/>
        <v>NO</v>
      </c>
      <c r="P306" s="11"/>
      <c r="Q306" s="11"/>
      <c r="T306" s="13">
        <f t="shared" si="57"/>
        <v>0</v>
      </c>
      <c r="V306" s="5">
        <f t="shared" si="58"/>
        <v>0</v>
      </c>
      <c r="W306" s="5">
        <f t="shared" si="55"/>
        <v>0</v>
      </c>
      <c r="X306" s="13">
        <f t="shared" si="56"/>
        <v>0</v>
      </c>
      <c r="Z306" s="13">
        <f t="shared" si="59"/>
        <v>50000</v>
      </c>
      <c r="AA306" s="5"/>
    </row>
    <row r="307" spans="1:27">
      <c r="A307" s="10">
        <v>38954</v>
      </c>
      <c r="G307" s="5">
        <f t="shared" si="48"/>
        <v>0.01</v>
      </c>
      <c r="H307" s="5">
        <f t="shared" si="49"/>
        <v>0.02</v>
      </c>
      <c r="J307" s="12" t="str">
        <f t="shared" si="50"/>
        <v>SELL</v>
      </c>
      <c r="L307" s="5">
        <f t="shared" si="54"/>
        <v>2.5750000000000002E-2</v>
      </c>
      <c r="M307" s="6" t="str">
        <f t="shared" si="51"/>
        <v>NO</v>
      </c>
      <c r="N307" s="6" t="str">
        <f t="shared" si="52"/>
        <v>NO</v>
      </c>
      <c r="O307" s="6" t="str">
        <f t="shared" si="53"/>
        <v>NO</v>
      </c>
      <c r="P307" s="11"/>
      <c r="Q307" s="11"/>
      <c r="T307" s="13">
        <f t="shared" si="57"/>
        <v>0</v>
      </c>
      <c r="V307" s="5">
        <f t="shared" si="58"/>
        <v>0</v>
      </c>
      <c r="W307" s="5">
        <f t="shared" si="55"/>
        <v>0</v>
      </c>
      <c r="X307" s="13">
        <f t="shared" si="56"/>
        <v>0</v>
      </c>
      <c r="Z307" s="13">
        <f t="shared" si="59"/>
        <v>50000</v>
      </c>
      <c r="AA307" s="5"/>
    </row>
    <row r="308" spans="1:27">
      <c r="A308" s="10">
        <v>38957</v>
      </c>
      <c r="G308" s="5">
        <f t="shared" si="48"/>
        <v>0.01</v>
      </c>
      <c r="H308" s="5">
        <f t="shared" si="49"/>
        <v>0.02</v>
      </c>
      <c r="J308" s="12" t="str">
        <f t="shared" si="50"/>
        <v>SELL</v>
      </c>
      <c r="L308" s="5">
        <f t="shared" si="54"/>
        <v>2.5750000000000002E-2</v>
      </c>
      <c r="M308" s="6" t="str">
        <f t="shared" si="51"/>
        <v>NO</v>
      </c>
      <c r="N308" s="6" t="str">
        <f t="shared" si="52"/>
        <v>NO</v>
      </c>
      <c r="O308" s="6" t="str">
        <f t="shared" si="53"/>
        <v>NO</v>
      </c>
      <c r="P308" s="11"/>
      <c r="Q308" s="11"/>
      <c r="T308" s="13">
        <f t="shared" si="57"/>
        <v>0</v>
      </c>
      <c r="V308" s="5">
        <f t="shared" si="58"/>
        <v>0</v>
      </c>
      <c r="W308" s="5">
        <f t="shared" si="55"/>
        <v>0</v>
      </c>
      <c r="X308" s="13">
        <f t="shared" si="56"/>
        <v>0</v>
      </c>
      <c r="Z308" s="13">
        <f t="shared" si="59"/>
        <v>50000</v>
      </c>
      <c r="AA308" s="5"/>
    </row>
    <row r="309" spans="1:27">
      <c r="A309" s="10">
        <v>38958</v>
      </c>
      <c r="G309" s="5">
        <f t="shared" si="48"/>
        <v>0.01</v>
      </c>
      <c r="H309" s="5">
        <f t="shared" si="49"/>
        <v>0.02</v>
      </c>
      <c r="J309" s="12" t="str">
        <f t="shared" si="50"/>
        <v>SELL</v>
      </c>
      <c r="L309" s="5">
        <f t="shared" si="54"/>
        <v>2.5750000000000002E-2</v>
      </c>
      <c r="M309" s="6" t="str">
        <f t="shared" si="51"/>
        <v>NO</v>
      </c>
      <c r="N309" s="6" t="str">
        <f t="shared" si="52"/>
        <v>NO</v>
      </c>
      <c r="O309" s="6" t="str">
        <f t="shared" si="53"/>
        <v>NO</v>
      </c>
      <c r="P309" s="11"/>
      <c r="Q309" s="11"/>
      <c r="T309" s="13">
        <f t="shared" si="57"/>
        <v>0</v>
      </c>
      <c r="V309" s="5">
        <f t="shared" si="58"/>
        <v>0</v>
      </c>
      <c r="W309" s="5">
        <f t="shared" si="55"/>
        <v>0</v>
      </c>
      <c r="X309" s="13">
        <f t="shared" si="56"/>
        <v>0</v>
      </c>
      <c r="Z309" s="13">
        <f t="shared" si="59"/>
        <v>50000</v>
      </c>
      <c r="AA309" s="5"/>
    </row>
    <row r="310" spans="1:27">
      <c r="A310" s="10">
        <v>38959</v>
      </c>
      <c r="G310" s="5">
        <f t="shared" si="48"/>
        <v>0.01</v>
      </c>
      <c r="H310" s="5">
        <f t="shared" si="49"/>
        <v>0.02</v>
      </c>
      <c r="J310" s="12" t="str">
        <f t="shared" si="50"/>
        <v>SELL</v>
      </c>
      <c r="L310" s="5">
        <f t="shared" si="54"/>
        <v>2.5750000000000002E-2</v>
      </c>
      <c r="M310" s="6" t="str">
        <f t="shared" si="51"/>
        <v>NO</v>
      </c>
      <c r="N310" s="6" t="str">
        <f t="shared" si="52"/>
        <v>NO</v>
      </c>
      <c r="O310" s="6" t="str">
        <f t="shared" si="53"/>
        <v>NO</v>
      </c>
      <c r="P310" s="11"/>
      <c r="Q310" s="11"/>
      <c r="T310" s="13">
        <f t="shared" si="57"/>
        <v>0</v>
      </c>
      <c r="V310" s="5">
        <f t="shared" si="58"/>
        <v>0</v>
      </c>
      <c r="W310" s="5">
        <f t="shared" si="55"/>
        <v>0</v>
      </c>
      <c r="X310" s="13">
        <f t="shared" si="56"/>
        <v>0</v>
      </c>
      <c r="Z310" s="13">
        <f t="shared" si="59"/>
        <v>50000</v>
      </c>
      <c r="AA310" s="5"/>
    </row>
    <row r="311" spans="1:27">
      <c r="A311" s="10">
        <v>38960</v>
      </c>
      <c r="G311" s="5">
        <f t="shared" si="48"/>
        <v>0.01</v>
      </c>
      <c r="H311" s="5">
        <f t="shared" si="49"/>
        <v>0.02</v>
      </c>
      <c r="J311" s="12" t="str">
        <f t="shared" si="50"/>
        <v>SELL</v>
      </c>
      <c r="L311" s="5">
        <f t="shared" si="54"/>
        <v>2.5750000000000002E-2</v>
      </c>
      <c r="M311" s="6" t="str">
        <f t="shared" si="51"/>
        <v>NO</v>
      </c>
      <c r="N311" s="6" t="str">
        <f t="shared" si="52"/>
        <v>NO</v>
      </c>
      <c r="O311" s="6" t="str">
        <f t="shared" si="53"/>
        <v>NO</v>
      </c>
      <c r="P311" s="11"/>
      <c r="Q311" s="11"/>
      <c r="T311" s="13">
        <f t="shared" si="57"/>
        <v>0</v>
      </c>
      <c r="V311" s="5">
        <f t="shared" si="58"/>
        <v>0</v>
      </c>
      <c r="W311" s="5">
        <f t="shared" si="55"/>
        <v>0</v>
      </c>
      <c r="X311" s="13">
        <f t="shared" si="56"/>
        <v>0</v>
      </c>
      <c r="Z311" s="13">
        <f t="shared" si="59"/>
        <v>50000</v>
      </c>
      <c r="AA311" s="5"/>
    </row>
    <row r="312" spans="1:27">
      <c r="A312" s="10">
        <v>38961</v>
      </c>
      <c r="G312" s="5">
        <f t="shared" si="48"/>
        <v>0.01</v>
      </c>
      <c r="H312" s="5">
        <f t="shared" si="49"/>
        <v>0.02</v>
      </c>
      <c r="J312" s="12" t="str">
        <f t="shared" si="50"/>
        <v>SELL</v>
      </c>
      <c r="L312" s="5">
        <f t="shared" si="54"/>
        <v>2.5750000000000002E-2</v>
      </c>
      <c r="M312" s="6" t="str">
        <f t="shared" si="51"/>
        <v>NO</v>
      </c>
      <c r="N312" s="6" t="str">
        <f t="shared" si="52"/>
        <v>NO</v>
      </c>
      <c r="O312" s="6" t="str">
        <f t="shared" si="53"/>
        <v>NO</v>
      </c>
      <c r="P312" s="11"/>
      <c r="Q312" s="11"/>
      <c r="T312" s="13">
        <f t="shared" si="57"/>
        <v>0</v>
      </c>
      <c r="V312" s="5">
        <f t="shared" si="58"/>
        <v>0</v>
      </c>
      <c r="W312" s="5">
        <f t="shared" si="55"/>
        <v>0</v>
      </c>
      <c r="X312" s="13">
        <f t="shared" si="56"/>
        <v>0</v>
      </c>
      <c r="Z312" s="13">
        <f t="shared" si="59"/>
        <v>50000</v>
      </c>
      <c r="AA312" s="5"/>
    </row>
    <row r="313" spans="1:27">
      <c r="A313" s="10">
        <v>38964</v>
      </c>
      <c r="G313" s="5">
        <f t="shared" si="48"/>
        <v>0.01</v>
      </c>
      <c r="H313" s="5">
        <f t="shared" si="49"/>
        <v>0.02</v>
      </c>
      <c r="J313" s="12" t="str">
        <f t="shared" si="50"/>
        <v>SELL</v>
      </c>
      <c r="L313" s="5">
        <f t="shared" si="54"/>
        <v>2.5750000000000002E-2</v>
      </c>
      <c r="M313" s="6" t="str">
        <f t="shared" si="51"/>
        <v>NO</v>
      </c>
      <c r="N313" s="6" t="str">
        <f t="shared" si="52"/>
        <v>NO</v>
      </c>
      <c r="O313" s="6" t="str">
        <f t="shared" si="53"/>
        <v>NO</v>
      </c>
      <c r="P313" s="11"/>
      <c r="Q313" s="11"/>
      <c r="T313" s="13">
        <f t="shared" si="57"/>
        <v>0</v>
      </c>
      <c r="V313" s="5">
        <f t="shared" si="58"/>
        <v>0</v>
      </c>
      <c r="W313" s="5">
        <f t="shared" si="55"/>
        <v>0</v>
      </c>
      <c r="X313" s="13">
        <f t="shared" si="56"/>
        <v>0</v>
      </c>
      <c r="Z313" s="13">
        <f t="shared" si="59"/>
        <v>50000</v>
      </c>
      <c r="AA313" s="5"/>
    </row>
    <row r="314" spans="1:27">
      <c r="A314" s="10">
        <v>38965</v>
      </c>
      <c r="G314" s="5">
        <f t="shared" si="48"/>
        <v>0.01</v>
      </c>
      <c r="H314" s="5">
        <f t="shared" si="49"/>
        <v>0.02</v>
      </c>
      <c r="J314" s="12" t="str">
        <f t="shared" si="50"/>
        <v>SELL</v>
      </c>
      <c r="L314" s="5">
        <f t="shared" si="54"/>
        <v>2.5750000000000002E-2</v>
      </c>
      <c r="M314" s="6" t="str">
        <f t="shared" si="51"/>
        <v>NO</v>
      </c>
      <c r="N314" s="6" t="str">
        <f t="shared" si="52"/>
        <v>NO</v>
      </c>
      <c r="O314" s="6" t="str">
        <f t="shared" si="53"/>
        <v>NO</v>
      </c>
      <c r="P314" s="11"/>
      <c r="Q314" s="11"/>
      <c r="T314" s="13">
        <f t="shared" si="57"/>
        <v>0</v>
      </c>
      <c r="V314" s="5">
        <f t="shared" si="58"/>
        <v>0</v>
      </c>
      <c r="W314" s="5">
        <f t="shared" si="55"/>
        <v>0</v>
      </c>
      <c r="X314" s="13">
        <f t="shared" si="56"/>
        <v>0</v>
      </c>
      <c r="Z314" s="13">
        <f t="shared" si="59"/>
        <v>50000</v>
      </c>
      <c r="AA314" s="5"/>
    </row>
    <row r="315" spans="1:27">
      <c r="A315" s="10">
        <v>38966</v>
      </c>
      <c r="G315" s="5">
        <f t="shared" si="48"/>
        <v>0.01</v>
      </c>
      <c r="H315" s="5">
        <f t="shared" si="49"/>
        <v>0.02</v>
      </c>
      <c r="J315" s="12" t="str">
        <f t="shared" si="50"/>
        <v>SELL</v>
      </c>
      <c r="L315" s="5">
        <f t="shared" si="54"/>
        <v>2.5750000000000002E-2</v>
      </c>
      <c r="M315" s="6" t="str">
        <f t="shared" si="51"/>
        <v>NO</v>
      </c>
      <c r="N315" s="6" t="str">
        <f t="shared" si="52"/>
        <v>NO</v>
      </c>
      <c r="O315" s="6" t="str">
        <f t="shared" si="53"/>
        <v>NO</v>
      </c>
      <c r="P315" s="11"/>
      <c r="Q315" s="11"/>
      <c r="T315" s="13">
        <f t="shared" si="57"/>
        <v>0</v>
      </c>
      <c r="V315" s="5">
        <f t="shared" si="58"/>
        <v>0</v>
      </c>
      <c r="W315" s="5">
        <f t="shared" si="55"/>
        <v>0</v>
      </c>
      <c r="X315" s="13">
        <f t="shared" si="56"/>
        <v>0</v>
      </c>
      <c r="Z315" s="13">
        <f t="shared" si="59"/>
        <v>50000</v>
      </c>
      <c r="AA315" s="5"/>
    </row>
    <row r="316" spans="1:27">
      <c r="A316" s="10">
        <v>38967</v>
      </c>
      <c r="G316" s="5">
        <f t="shared" si="48"/>
        <v>0.01</v>
      </c>
      <c r="H316" s="5">
        <f t="shared" si="49"/>
        <v>0.02</v>
      </c>
      <c r="J316" s="12" t="str">
        <f t="shared" si="50"/>
        <v>SELL</v>
      </c>
      <c r="L316" s="5">
        <f t="shared" si="54"/>
        <v>2.5750000000000002E-2</v>
      </c>
      <c r="M316" s="6" t="str">
        <f t="shared" si="51"/>
        <v>NO</v>
      </c>
      <c r="N316" s="6" t="str">
        <f t="shared" si="52"/>
        <v>NO</v>
      </c>
      <c r="O316" s="6" t="str">
        <f t="shared" si="53"/>
        <v>NO</v>
      </c>
      <c r="P316" s="11"/>
      <c r="Q316" s="11"/>
      <c r="T316" s="13">
        <f t="shared" si="57"/>
        <v>0</v>
      </c>
      <c r="V316" s="5">
        <f t="shared" si="58"/>
        <v>0</v>
      </c>
      <c r="W316" s="5">
        <f t="shared" si="55"/>
        <v>0</v>
      </c>
      <c r="X316" s="13">
        <f t="shared" si="56"/>
        <v>0</v>
      </c>
      <c r="Z316" s="13">
        <f t="shared" si="59"/>
        <v>50000</v>
      </c>
      <c r="AA316" s="5"/>
    </row>
    <row r="317" spans="1:27">
      <c r="A317" s="10">
        <v>38968</v>
      </c>
      <c r="G317" s="5">
        <f t="shared" si="48"/>
        <v>0.01</v>
      </c>
      <c r="H317" s="5">
        <f t="shared" si="49"/>
        <v>0.02</v>
      </c>
      <c r="J317" s="12" t="str">
        <f t="shared" si="50"/>
        <v>SELL</v>
      </c>
      <c r="L317" s="5">
        <f t="shared" si="54"/>
        <v>2.5750000000000002E-2</v>
      </c>
      <c r="M317" s="6" t="str">
        <f t="shared" si="51"/>
        <v>NO</v>
      </c>
      <c r="N317" s="6" t="str">
        <f t="shared" si="52"/>
        <v>NO</v>
      </c>
      <c r="O317" s="6" t="str">
        <f t="shared" si="53"/>
        <v>NO</v>
      </c>
      <c r="P317" s="11"/>
      <c r="Q317" s="11"/>
      <c r="T317" s="13">
        <f t="shared" si="57"/>
        <v>0</v>
      </c>
      <c r="V317" s="5">
        <f t="shared" si="58"/>
        <v>0</v>
      </c>
      <c r="W317" s="5">
        <f t="shared" si="55"/>
        <v>0</v>
      </c>
      <c r="X317" s="13">
        <f t="shared" si="56"/>
        <v>0</v>
      </c>
      <c r="Z317" s="13">
        <f t="shared" si="59"/>
        <v>50000</v>
      </c>
      <c r="AA317" s="5"/>
    </row>
    <row r="318" spans="1:27">
      <c r="A318" s="10">
        <v>38971</v>
      </c>
      <c r="G318" s="5">
        <f t="shared" si="48"/>
        <v>0.01</v>
      </c>
      <c r="H318" s="5">
        <f t="shared" si="49"/>
        <v>0.02</v>
      </c>
      <c r="J318" s="12" t="str">
        <f t="shared" si="50"/>
        <v>SELL</v>
      </c>
      <c r="L318" s="5">
        <f t="shared" si="54"/>
        <v>2.5750000000000002E-2</v>
      </c>
      <c r="M318" s="6" t="str">
        <f t="shared" si="51"/>
        <v>NO</v>
      </c>
      <c r="N318" s="6" t="str">
        <f t="shared" si="52"/>
        <v>NO</v>
      </c>
      <c r="O318" s="6" t="str">
        <f t="shared" si="53"/>
        <v>NO</v>
      </c>
      <c r="P318" s="11"/>
      <c r="Q318" s="11"/>
      <c r="T318" s="13">
        <f t="shared" si="57"/>
        <v>0</v>
      </c>
      <c r="V318" s="5">
        <f t="shared" si="58"/>
        <v>0</v>
      </c>
      <c r="W318" s="5">
        <f t="shared" si="55"/>
        <v>0</v>
      </c>
      <c r="X318" s="13">
        <f t="shared" si="56"/>
        <v>0</v>
      </c>
      <c r="Z318" s="13">
        <f t="shared" si="59"/>
        <v>50000</v>
      </c>
      <c r="AA318" s="5"/>
    </row>
    <row r="319" spans="1:27">
      <c r="A319" s="10">
        <v>38972</v>
      </c>
      <c r="G319" s="5">
        <f t="shared" si="48"/>
        <v>0.01</v>
      </c>
      <c r="H319" s="5">
        <f t="shared" si="49"/>
        <v>0.02</v>
      </c>
      <c r="J319" s="12" t="str">
        <f t="shared" si="50"/>
        <v>SELL</v>
      </c>
      <c r="L319" s="5">
        <f t="shared" si="54"/>
        <v>2.5750000000000002E-2</v>
      </c>
      <c r="M319" s="6" t="str">
        <f t="shared" si="51"/>
        <v>NO</v>
      </c>
      <c r="N319" s="6" t="str">
        <f t="shared" si="52"/>
        <v>NO</v>
      </c>
      <c r="O319" s="6" t="str">
        <f t="shared" si="53"/>
        <v>NO</v>
      </c>
      <c r="P319" s="11"/>
      <c r="Q319" s="11"/>
      <c r="T319" s="13">
        <f t="shared" si="57"/>
        <v>0</v>
      </c>
      <c r="V319" s="5">
        <f t="shared" si="58"/>
        <v>0</v>
      </c>
      <c r="W319" s="5">
        <f t="shared" si="55"/>
        <v>0</v>
      </c>
      <c r="X319" s="13">
        <f t="shared" si="56"/>
        <v>0</v>
      </c>
      <c r="Z319" s="13">
        <f t="shared" si="59"/>
        <v>50000</v>
      </c>
      <c r="AA319" s="5"/>
    </row>
    <row r="320" spans="1:27">
      <c r="A320" s="10">
        <v>38973</v>
      </c>
      <c r="G320" s="5">
        <f t="shared" si="48"/>
        <v>0.01</v>
      </c>
      <c r="H320" s="5">
        <f t="shared" si="49"/>
        <v>0.02</v>
      </c>
      <c r="J320" s="12" t="str">
        <f t="shared" si="50"/>
        <v>SELL</v>
      </c>
      <c r="L320" s="5">
        <f t="shared" si="54"/>
        <v>2.5750000000000002E-2</v>
      </c>
      <c r="M320" s="6" t="str">
        <f t="shared" si="51"/>
        <v>NO</v>
      </c>
      <c r="N320" s="6" t="str">
        <f t="shared" si="52"/>
        <v>NO</v>
      </c>
      <c r="O320" s="6" t="str">
        <f t="shared" si="53"/>
        <v>NO</v>
      </c>
      <c r="P320" s="11"/>
      <c r="Q320" s="11"/>
      <c r="T320" s="13">
        <f t="shared" si="57"/>
        <v>0</v>
      </c>
      <c r="V320" s="5">
        <f t="shared" si="58"/>
        <v>0</v>
      </c>
      <c r="W320" s="5">
        <f t="shared" si="55"/>
        <v>0</v>
      </c>
      <c r="X320" s="13">
        <f t="shared" si="56"/>
        <v>0</v>
      </c>
      <c r="Z320" s="13">
        <f t="shared" si="59"/>
        <v>50000</v>
      </c>
      <c r="AA320" s="5"/>
    </row>
    <row r="321" spans="1:27">
      <c r="A321" s="10">
        <v>38974</v>
      </c>
      <c r="G321" s="5">
        <f t="shared" si="48"/>
        <v>0.01</v>
      </c>
      <c r="H321" s="5">
        <f t="shared" si="49"/>
        <v>0.02</v>
      </c>
      <c r="J321" s="12" t="str">
        <f t="shared" si="50"/>
        <v>SELL</v>
      </c>
      <c r="L321" s="5">
        <f t="shared" si="54"/>
        <v>2.5750000000000002E-2</v>
      </c>
      <c r="M321" s="6" t="str">
        <f t="shared" si="51"/>
        <v>NO</v>
      </c>
      <c r="N321" s="6" t="str">
        <f t="shared" si="52"/>
        <v>NO</v>
      </c>
      <c r="O321" s="6" t="str">
        <f t="shared" si="53"/>
        <v>NO</v>
      </c>
      <c r="P321" s="11"/>
      <c r="Q321" s="11"/>
      <c r="T321" s="13">
        <f t="shared" si="57"/>
        <v>0</v>
      </c>
      <c r="V321" s="5">
        <f t="shared" si="58"/>
        <v>0</v>
      </c>
      <c r="W321" s="5">
        <f t="shared" si="55"/>
        <v>0</v>
      </c>
      <c r="X321" s="13">
        <f t="shared" si="56"/>
        <v>0</v>
      </c>
      <c r="Z321" s="13">
        <f t="shared" si="59"/>
        <v>50000</v>
      </c>
      <c r="AA321" s="5"/>
    </row>
    <row r="322" spans="1:27">
      <c r="A322" s="10">
        <v>38975</v>
      </c>
      <c r="G322" s="5">
        <f t="shared" si="48"/>
        <v>0.01</v>
      </c>
      <c r="H322" s="5">
        <f t="shared" si="49"/>
        <v>0.02</v>
      </c>
      <c r="J322" s="12" t="str">
        <f t="shared" si="50"/>
        <v>SELL</v>
      </c>
      <c r="L322" s="5">
        <f t="shared" si="54"/>
        <v>2.5750000000000002E-2</v>
      </c>
      <c r="M322" s="6" t="str">
        <f t="shared" si="51"/>
        <v>NO</v>
      </c>
      <c r="N322" s="6" t="str">
        <f t="shared" si="52"/>
        <v>NO</v>
      </c>
      <c r="O322" s="6" t="str">
        <f t="shared" si="53"/>
        <v>NO</v>
      </c>
      <c r="P322" s="11"/>
      <c r="Q322" s="11"/>
      <c r="T322" s="13">
        <f t="shared" si="57"/>
        <v>0</v>
      </c>
      <c r="V322" s="5">
        <f t="shared" si="58"/>
        <v>0</v>
      </c>
      <c r="W322" s="5">
        <f t="shared" si="55"/>
        <v>0</v>
      </c>
      <c r="X322" s="13">
        <f t="shared" si="56"/>
        <v>0</v>
      </c>
      <c r="Z322" s="13">
        <f t="shared" si="59"/>
        <v>50000</v>
      </c>
      <c r="AA322" s="5"/>
    </row>
    <row r="323" spans="1:27">
      <c r="A323" s="10">
        <v>38978</v>
      </c>
      <c r="G323" s="5">
        <f t="shared" si="48"/>
        <v>0.01</v>
      </c>
      <c r="H323" s="5">
        <f t="shared" si="49"/>
        <v>0.02</v>
      </c>
      <c r="J323" s="12" t="str">
        <f t="shared" si="50"/>
        <v>SELL</v>
      </c>
      <c r="L323" s="5">
        <f t="shared" si="54"/>
        <v>2.5750000000000002E-2</v>
      </c>
      <c r="M323" s="6" t="str">
        <f t="shared" si="51"/>
        <v>NO</v>
      </c>
      <c r="N323" s="6" t="str">
        <f t="shared" si="52"/>
        <v>NO</v>
      </c>
      <c r="O323" s="6" t="str">
        <f t="shared" si="53"/>
        <v>NO</v>
      </c>
      <c r="P323" s="11"/>
      <c r="Q323" s="11"/>
      <c r="T323" s="13">
        <f t="shared" si="57"/>
        <v>0</v>
      </c>
      <c r="V323" s="5">
        <f t="shared" si="58"/>
        <v>0</v>
      </c>
      <c r="W323" s="5">
        <f t="shared" si="55"/>
        <v>0</v>
      </c>
      <c r="X323" s="13">
        <f t="shared" si="56"/>
        <v>0</v>
      </c>
      <c r="Z323" s="13">
        <f t="shared" si="59"/>
        <v>50000</v>
      </c>
      <c r="AA323" s="5"/>
    </row>
    <row r="324" spans="1:27">
      <c r="A324" s="10">
        <v>38979</v>
      </c>
      <c r="G324" s="5">
        <f t="shared" si="48"/>
        <v>0.01</v>
      </c>
      <c r="H324" s="5">
        <f t="shared" si="49"/>
        <v>0.02</v>
      </c>
      <c r="J324" s="12" t="str">
        <f t="shared" si="50"/>
        <v>SELL</v>
      </c>
      <c r="L324" s="5">
        <f t="shared" si="54"/>
        <v>2.5750000000000002E-2</v>
      </c>
      <c r="M324" s="6" t="str">
        <f t="shared" si="51"/>
        <v>NO</v>
      </c>
      <c r="N324" s="6" t="str">
        <f t="shared" si="52"/>
        <v>NO</v>
      </c>
      <c r="O324" s="6" t="str">
        <f t="shared" si="53"/>
        <v>NO</v>
      </c>
      <c r="P324" s="11"/>
      <c r="Q324" s="11"/>
      <c r="T324" s="13">
        <f t="shared" si="57"/>
        <v>0</v>
      </c>
      <c r="V324" s="5">
        <f t="shared" si="58"/>
        <v>0</v>
      </c>
      <c r="W324" s="5">
        <f t="shared" si="55"/>
        <v>0</v>
      </c>
      <c r="X324" s="13">
        <f t="shared" si="56"/>
        <v>0</v>
      </c>
      <c r="Z324" s="13">
        <f t="shared" si="59"/>
        <v>50000</v>
      </c>
      <c r="AA324" s="5"/>
    </row>
    <row r="325" spans="1:27">
      <c r="A325" s="10">
        <v>38980</v>
      </c>
      <c r="G325" s="5">
        <f t="shared" si="48"/>
        <v>0.01</v>
      </c>
      <c r="H325" s="5">
        <f t="shared" si="49"/>
        <v>0.02</v>
      </c>
      <c r="J325" s="12" t="str">
        <f t="shared" si="50"/>
        <v>SELL</v>
      </c>
      <c r="L325" s="5">
        <f t="shared" si="54"/>
        <v>2.5750000000000002E-2</v>
      </c>
      <c r="M325" s="6" t="str">
        <f t="shared" si="51"/>
        <v>NO</v>
      </c>
      <c r="N325" s="6" t="str">
        <f t="shared" si="52"/>
        <v>NO</v>
      </c>
      <c r="O325" s="6" t="str">
        <f t="shared" si="53"/>
        <v>NO</v>
      </c>
      <c r="P325" s="11"/>
      <c r="Q325" s="11"/>
      <c r="T325" s="13">
        <f t="shared" si="57"/>
        <v>0</v>
      </c>
      <c r="V325" s="5">
        <f t="shared" si="58"/>
        <v>0</v>
      </c>
      <c r="W325" s="5">
        <f t="shared" si="55"/>
        <v>0</v>
      </c>
      <c r="X325" s="13">
        <f t="shared" si="56"/>
        <v>0</v>
      </c>
      <c r="Z325" s="13">
        <f t="shared" si="59"/>
        <v>50000</v>
      </c>
      <c r="AA325" s="5"/>
    </row>
    <row r="326" spans="1:27">
      <c r="A326" s="10">
        <v>38981</v>
      </c>
      <c r="G326" s="5">
        <f t="shared" ref="G326:G389" si="60">ROUND((E326*G$1)+(G325*(1-G$1)),2)</f>
        <v>0.01</v>
      </c>
      <c r="H326" s="5">
        <f t="shared" si="49"/>
        <v>0.02</v>
      </c>
      <c r="J326" s="12" t="str">
        <f t="shared" si="50"/>
        <v>SELL</v>
      </c>
      <c r="L326" s="5">
        <f t="shared" si="54"/>
        <v>2.5750000000000002E-2</v>
      </c>
      <c r="M326" s="6" t="str">
        <f t="shared" si="51"/>
        <v>NO</v>
      </c>
      <c r="N326" s="6" t="str">
        <f t="shared" si="52"/>
        <v>NO</v>
      </c>
      <c r="O326" s="6" t="str">
        <f t="shared" si="53"/>
        <v>NO</v>
      </c>
      <c r="P326" s="11"/>
      <c r="Q326" s="11"/>
      <c r="T326" s="13">
        <f t="shared" si="57"/>
        <v>0</v>
      </c>
      <c r="V326" s="5">
        <f t="shared" si="58"/>
        <v>0</v>
      </c>
      <c r="W326" s="5">
        <f t="shared" si="55"/>
        <v>0</v>
      </c>
      <c r="X326" s="13">
        <f t="shared" si="56"/>
        <v>0</v>
      </c>
      <c r="Z326" s="13">
        <f t="shared" si="59"/>
        <v>50000</v>
      </c>
      <c r="AA326" s="5"/>
    </row>
    <row r="327" spans="1:27">
      <c r="A327" s="10">
        <v>38982</v>
      </c>
      <c r="G327" s="5">
        <f t="shared" si="60"/>
        <v>0.01</v>
      </c>
      <c r="H327" s="5">
        <f t="shared" si="49"/>
        <v>0.02</v>
      </c>
      <c r="J327" s="12" t="str">
        <f t="shared" si="50"/>
        <v>SELL</v>
      </c>
      <c r="L327" s="5">
        <f t="shared" si="54"/>
        <v>2.5750000000000002E-2</v>
      </c>
      <c r="M327" s="6" t="str">
        <f t="shared" si="51"/>
        <v>NO</v>
      </c>
      <c r="N327" s="6" t="str">
        <f t="shared" si="52"/>
        <v>NO</v>
      </c>
      <c r="O327" s="6" t="str">
        <f t="shared" si="53"/>
        <v>NO</v>
      </c>
      <c r="P327" s="11"/>
      <c r="Q327" s="11"/>
      <c r="T327" s="13">
        <f t="shared" si="57"/>
        <v>0</v>
      </c>
      <c r="V327" s="5">
        <f t="shared" si="58"/>
        <v>0</v>
      </c>
      <c r="W327" s="5">
        <f t="shared" si="55"/>
        <v>0</v>
      </c>
      <c r="X327" s="13">
        <f t="shared" si="56"/>
        <v>0</v>
      </c>
      <c r="Z327" s="13">
        <f t="shared" si="59"/>
        <v>50000</v>
      </c>
      <c r="AA327" s="5"/>
    </row>
    <row r="328" spans="1:27">
      <c r="A328" s="10">
        <v>38985</v>
      </c>
      <c r="G328" s="5">
        <f t="shared" si="60"/>
        <v>0.01</v>
      </c>
      <c r="H328" s="5">
        <f t="shared" ref="H328:H391" si="61">ROUND((E328*H$1)+(H327*(1-H$1)),2)</f>
        <v>0.02</v>
      </c>
      <c r="J328" s="12" t="str">
        <f t="shared" ref="J328:J391" si="62">IF(G328&gt;H328,"BUY","SELL")</f>
        <v>SELL</v>
      </c>
      <c r="L328" s="5">
        <f t="shared" si="54"/>
        <v>2.5750000000000002E-2</v>
      </c>
      <c r="M328" s="6" t="str">
        <f t="shared" ref="M328:M391" si="63">IF(J327="SELL",IF(C328&gt;L327,"YES","NO"),IF(D328&lt;L327,"YES","NO"))</f>
        <v>NO</v>
      </c>
      <c r="N328" s="6" t="str">
        <f t="shared" ref="N328:N391" si="64">IF(AND(M328="YES",J328=J327),"YES","NO")</f>
        <v>NO</v>
      </c>
      <c r="O328" s="6" t="str">
        <f t="shared" ref="O328:O391" si="65">IF(AND(J327="BUY",B328&lt;L327),"YES",IF(AND(J327="SELL",B328&gt;L327),"YES","NO"))</f>
        <v>NO</v>
      </c>
      <c r="P328" s="11"/>
      <c r="Q328" s="11"/>
      <c r="T328" s="13">
        <f t="shared" si="57"/>
        <v>0</v>
      </c>
      <c r="V328" s="5">
        <f t="shared" si="58"/>
        <v>0</v>
      </c>
      <c r="W328" s="5">
        <f t="shared" si="55"/>
        <v>0</v>
      </c>
      <c r="X328" s="13">
        <f t="shared" si="56"/>
        <v>0</v>
      </c>
      <c r="Z328" s="13">
        <f t="shared" si="59"/>
        <v>50000</v>
      </c>
      <c r="AA328" s="5"/>
    </row>
    <row r="329" spans="1:27">
      <c r="A329" s="10">
        <v>38986</v>
      </c>
      <c r="G329" s="5">
        <f t="shared" si="60"/>
        <v>0.01</v>
      </c>
      <c r="H329" s="5">
        <f t="shared" si="61"/>
        <v>0.02</v>
      </c>
      <c r="J329" s="12" t="str">
        <f t="shared" si="62"/>
        <v>SELL</v>
      </c>
      <c r="L329" s="5">
        <f t="shared" ref="L329:L392" si="66">((H329*($L$1-$J$1+($J$1*$L$1)-1))-(G329*($J$1-$L$1+($J$1*$L$1)-1)))/(2*($L$1-$J$1))</f>
        <v>2.5750000000000002E-2</v>
      </c>
      <c r="M329" s="6" t="str">
        <f t="shared" si="63"/>
        <v>NO</v>
      </c>
      <c r="N329" s="6" t="str">
        <f t="shared" si="64"/>
        <v>NO</v>
      </c>
      <c r="O329" s="6" t="str">
        <f t="shared" si="65"/>
        <v>NO</v>
      </c>
      <c r="P329" s="11"/>
      <c r="Q329" s="11"/>
      <c r="T329" s="13">
        <f t="shared" si="57"/>
        <v>0</v>
      </c>
      <c r="V329" s="5">
        <f t="shared" si="58"/>
        <v>0</v>
      </c>
      <c r="W329" s="5">
        <f t="shared" si="55"/>
        <v>0</v>
      </c>
      <c r="X329" s="13">
        <f t="shared" si="56"/>
        <v>0</v>
      </c>
      <c r="Z329" s="13">
        <f t="shared" si="59"/>
        <v>50000</v>
      </c>
      <c r="AA329" s="5"/>
    </row>
    <row r="330" spans="1:27">
      <c r="A330" s="10">
        <v>38987</v>
      </c>
      <c r="G330" s="5">
        <f t="shared" si="60"/>
        <v>0.01</v>
      </c>
      <c r="H330" s="5">
        <f t="shared" si="61"/>
        <v>0.02</v>
      </c>
      <c r="J330" s="12" t="str">
        <f t="shared" si="62"/>
        <v>SELL</v>
      </c>
      <c r="L330" s="5">
        <f t="shared" si="66"/>
        <v>2.5750000000000002E-2</v>
      </c>
      <c r="M330" s="6" t="str">
        <f t="shared" si="63"/>
        <v>NO</v>
      </c>
      <c r="N330" s="6" t="str">
        <f t="shared" si="64"/>
        <v>NO</v>
      </c>
      <c r="O330" s="6" t="str">
        <f t="shared" si="65"/>
        <v>NO</v>
      </c>
      <c r="P330" s="11"/>
      <c r="Q330" s="11"/>
      <c r="T330" s="13">
        <f t="shared" si="57"/>
        <v>0</v>
      </c>
      <c r="V330" s="5">
        <f t="shared" si="58"/>
        <v>0</v>
      </c>
      <c r="W330" s="5">
        <f t="shared" si="55"/>
        <v>0</v>
      </c>
      <c r="X330" s="13">
        <f t="shared" si="56"/>
        <v>0</v>
      </c>
      <c r="Z330" s="13">
        <f t="shared" si="59"/>
        <v>50000</v>
      </c>
      <c r="AA330" s="5"/>
    </row>
    <row r="331" spans="1:27">
      <c r="A331" s="10">
        <v>38988</v>
      </c>
      <c r="G331" s="5">
        <f t="shared" si="60"/>
        <v>0.01</v>
      </c>
      <c r="H331" s="5">
        <f t="shared" si="61"/>
        <v>0.02</v>
      </c>
      <c r="J331" s="12" t="str">
        <f t="shared" si="62"/>
        <v>SELL</v>
      </c>
      <c r="L331" s="5">
        <f t="shared" si="66"/>
        <v>2.5750000000000002E-2</v>
      </c>
      <c r="M331" s="6" t="str">
        <f t="shared" si="63"/>
        <v>NO</v>
      </c>
      <c r="N331" s="6" t="str">
        <f t="shared" si="64"/>
        <v>NO</v>
      </c>
      <c r="O331" s="6" t="str">
        <f t="shared" si="65"/>
        <v>NO</v>
      </c>
      <c r="P331" s="11"/>
      <c r="Q331" s="11"/>
      <c r="T331" s="13">
        <f t="shared" si="57"/>
        <v>0</v>
      </c>
      <c r="V331" s="5">
        <f t="shared" si="58"/>
        <v>0</v>
      </c>
      <c r="W331" s="5">
        <f t="shared" si="55"/>
        <v>0</v>
      </c>
      <c r="X331" s="13">
        <f t="shared" si="56"/>
        <v>0</v>
      </c>
      <c r="Z331" s="13">
        <f t="shared" si="59"/>
        <v>50000</v>
      </c>
      <c r="AA331" s="5"/>
    </row>
    <row r="332" spans="1:27">
      <c r="A332" s="10">
        <v>38989</v>
      </c>
      <c r="G332" s="5">
        <f t="shared" si="60"/>
        <v>0.01</v>
      </c>
      <c r="H332" s="5">
        <f t="shared" si="61"/>
        <v>0.02</v>
      </c>
      <c r="J332" s="12" t="str">
        <f t="shared" si="62"/>
        <v>SELL</v>
      </c>
      <c r="L332" s="5">
        <f t="shared" si="66"/>
        <v>2.5750000000000002E-2</v>
      </c>
      <c r="M332" s="6" t="str">
        <f t="shared" si="63"/>
        <v>NO</v>
      </c>
      <c r="N332" s="6" t="str">
        <f t="shared" si="64"/>
        <v>NO</v>
      </c>
      <c r="O332" s="6" t="str">
        <f t="shared" si="65"/>
        <v>NO</v>
      </c>
      <c r="P332" s="11"/>
      <c r="Q332" s="11"/>
      <c r="T332" s="13">
        <f t="shared" si="57"/>
        <v>0</v>
      </c>
      <c r="V332" s="5">
        <f t="shared" si="58"/>
        <v>0</v>
      </c>
      <c r="W332" s="5">
        <f t="shared" si="55"/>
        <v>0</v>
      </c>
      <c r="X332" s="13">
        <f t="shared" si="56"/>
        <v>0</v>
      </c>
      <c r="Z332" s="13">
        <f t="shared" si="59"/>
        <v>50000</v>
      </c>
      <c r="AA332" s="5"/>
    </row>
    <row r="333" spans="1:27">
      <c r="A333" s="10">
        <v>38993</v>
      </c>
      <c r="G333" s="5">
        <f t="shared" si="60"/>
        <v>0.01</v>
      </c>
      <c r="H333" s="5">
        <f t="shared" si="61"/>
        <v>0.02</v>
      </c>
      <c r="J333" s="12" t="str">
        <f t="shared" si="62"/>
        <v>SELL</v>
      </c>
      <c r="L333" s="5">
        <f t="shared" si="66"/>
        <v>2.5750000000000002E-2</v>
      </c>
      <c r="M333" s="6" t="str">
        <f t="shared" si="63"/>
        <v>NO</v>
      </c>
      <c r="N333" s="6" t="str">
        <f t="shared" si="64"/>
        <v>NO</v>
      </c>
      <c r="O333" s="6" t="str">
        <f t="shared" si="65"/>
        <v>NO</v>
      </c>
      <c r="P333" s="11"/>
      <c r="Q333" s="11"/>
      <c r="T333" s="13">
        <f t="shared" si="57"/>
        <v>0</v>
      </c>
      <c r="V333" s="5">
        <f t="shared" si="58"/>
        <v>0</v>
      </c>
      <c r="W333" s="5">
        <f t="shared" si="55"/>
        <v>0</v>
      </c>
      <c r="X333" s="13">
        <f t="shared" si="56"/>
        <v>0</v>
      </c>
      <c r="Z333" s="13">
        <f t="shared" si="59"/>
        <v>50000</v>
      </c>
      <c r="AA333" s="5"/>
    </row>
    <row r="334" spans="1:27">
      <c r="A334" s="10">
        <v>38994</v>
      </c>
      <c r="G334" s="5">
        <f t="shared" si="60"/>
        <v>0.01</v>
      </c>
      <c r="H334" s="5">
        <f t="shared" si="61"/>
        <v>0.02</v>
      </c>
      <c r="J334" s="12" t="str">
        <f t="shared" si="62"/>
        <v>SELL</v>
      </c>
      <c r="L334" s="5">
        <f t="shared" si="66"/>
        <v>2.5750000000000002E-2</v>
      </c>
      <c r="M334" s="6" t="str">
        <f t="shared" si="63"/>
        <v>NO</v>
      </c>
      <c r="N334" s="6" t="str">
        <f t="shared" si="64"/>
        <v>NO</v>
      </c>
      <c r="O334" s="6" t="str">
        <f t="shared" si="65"/>
        <v>NO</v>
      </c>
      <c r="P334" s="11"/>
      <c r="Q334" s="11"/>
      <c r="T334" s="13">
        <f t="shared" si="57"/>
        <v>0</v>
      </c>
      <c r="V334" s="5">
        <f t="shared" si="58"/>
        <v>0</v>
      </c>
      <c r="W334" s="5">
        <f t="shared" si="55"/>
        <v>0</v>
      </c>
      <c r="X334" s="13">
        <f t="shared" si="56"/>
        <v>0</v>
      </c>
      <c r="Z334" s="13">
        <f t="shared" si="59"/>
        <v>50000</v>
      </c>
      <c r="AA334" s="5"/>
    </row>
    <row r="335" spans="1:27">
      <c r="A335" s="10">
        <v>38995</v>
      </c>
      <c r="G335" s="5">
        <f t="shared" si="60"/>
        <v>0.01</v>
      </c>
      <c r="H335" s="5">
        <f t="shared" si="61"/>
        <v>0.02</v>
      </c>
      <c r="J335" s="12" t="str">
        <f t="shared" si="62"/>
        <v>SELL</v>
      </c>
      <c r="L335" s="5">
        <f t="shared" si="66"/>
        <v>2.5750000000000002E-2</v>
      </c>
      <c r="M335" s="6" t="str">
        <f t="shared" si="63"/>
        <v>NO</v>
      </c>
      <c r="N335" s="6" t="str">
        <f t="shared" si="64"/>
        <v>NO</v>
      </c>
      <c r="O335" s="6" t="str">
        <f t="shared" si="65"/>
        <v>NO</v>
      </c>
      <c r="P335" s="11"/>
      <c r="Q335" s="11"/>
      <c r="T335" s="13">
        <f t="shared" si="57"/>
        <v>0</v>
      </c>
      <c r="V335" s="5">
        <f t="shared" si="58"/>
        <v>0</v>
      </c>
      <c r="W335" s="5">
        <f t="shared" si="55"/>
        <v>0</v>
      </c>
      <c r="X335" s="13">
        <f t="shared" si="56"/>
        <v>0</v>
      </c>
      <c r="Z335" s="13">
        <f t="shared" si="59"/>
        <v>50000</v>
      </c>
      <c r="AA335" s="5"/>
    </row>
    <row r="336" spans="1:27">
      <c r="A336" s="10">
        <v>38996</v>
      </c>
      <c r="G336" s="5">
        <f t="shared" si="60"/>
        <v>0.01</v>
      </c>
      <c r="H336" s="5">
        <f t="shared" si="61"/>
        <v>0.02</v>
      </c>
      <c r="J336" s="12" t="str">
        <f t="shared" si="62"/>
        <v>SELL</v>
      </c>
      <c r="L336" s="5">
        <f t="shared" si="66"/>
        <v>2.5750000000000002E-2</v>
      </c>
      <c r="M336" s="6" t="str">
        <f t="shared" si="63"/>
        <v>NO</v>
      </c>
      <c r="N336" s="6" t="str">
        <f t="shared" si="64"/>
        <v>NO</v>
      </c>
      <c r="O336" s="6" t="str">
        <f t="shared" si="65"/>
        <v>NO</v>
      </c>
      <c r="P336" s="11"/>
      <c r="Q336" s="11"/>
      <c r="T336" s="13">
        <f t="shared" si="57"/>
        <v>0</v>
      </c>
      <c r="V336" s="5">
        <f t="shared" si="58"/>
        <v>0</v>
      </c>
      <c r="W336" s="5">
        <f t="shared" si="55"/>
        <v>0</v>
      </c>
      <c r="X336" s="13">
        <f t="shared" si="56"/>
        <v>0</v>
      </c>
      <c r="Z336" s="13">
        <f t="shared" si="59"/>
        <v>50000</v>
      </c>
      <c r="AA336" s="5"/>
    </row>
    <row r="337" spans="1:27">
      <c r="A337" s="10">
        <v>38999</v>
      </c>
      <c r="G337" s="5">
        <f t="shared" si="60"/>
        <v>0.01</v>
      </c>
      <c r="H337" s="5">
        <f t="shared" si="61"/>
        <v>0.02</v>
      </c>
      <c r="J337" s="12" t="str">
        <f t="shared" si="62"/>
        <v>SELL</v>
      </c>
      <c r="L337" s="5">
        <f t="shared" si="66"/>
        <v>2.5750000000000002E-2</v>
      </c>
      <c r="M337" s="6" t="str">
        <f t="shared" si="63"/>
        <v>NO</v>
      </c>
      <c r="N337" s="6" t="str">
        <f t="shared" si="64"/>
        <v>NO</v>
      </c>
      <c r="O337" s="6" t="str">
        <f t="shared" si="65"/>
        <v>NO</v>
      </c>
      <c r="P337" s="11"/>
      <c r="Q337" s="11"/>
      <c r="T337" s="13">
        <f t="shared" si="57"/>
        <v>0</v>
      </c>
      <c r="V337" s="5">
        <f t="shared" si="58"/>
        <v>0</v>
      </c>
      <c r="W337" s="5">
        <f t="shared" si="55"/>
        <v>0</v>
      </c>
      <c r="X337" s="13">
        <f t="shared" si="56"/>
        <v>0</v>
      </c>
      <c r="Z337" s="13">
        <f t="shared" si="59"/>
        <v>50000</v>
      </c>
      <c r="AA337" s="5"/>
    </row>
    <row r="338" spans="1:27">
      <c r="A338" s="10">
        <v>39000</v>
      </c>
      <c r="G338" s="5">
        <f t="shared" si="60"/>
        <v>0.01</v>
      </c>
      <c r="H338" s="5">
        <f t="shared" si="61"/>
        <v>0.02</v>
      </c>
      <c r="J338" s="12" t="str">
        <f t="shared" si="62"/>
        <v>SELL</v>
      </c>
      <c r="L338" s="5">
        <f t="shared" si="66"/>
        <v>2.5750000000000002E-2</v>
      </c>
      <c r="M338" s="6" t="str">
        <f t="shared" si="63"/>
        <v>NO</v>
      </c>
      <c r="N338" s="6" t="str">
        <f t="shared" si="64"/>
        <v>NO</v>
      </c>
      <c r="O338" s="6" t="str">
        <f t="shared" si="65"/>
        <v>NO</v>
      </c>
      <c r="P338" s="11"/>
      <c r="Q338" s="11"/>
      <c r="T338" s="13">
        <f t="shared" si="57"/>
        <v>0</v>
      </c>
      <c r="V338" s="5">
        <f t="shared" si="58"/>
        <v>0</v>
      </c>
      <c r="W338" s="5">
        <f t="shared" si="55"/>
        <v>0</v>
      </c>
      <c r="X338" s="13">
        <f t="shared" si="56"/>
        <v>0</v>
      </c>
      <c r="Z338" s="13">
        <f t="shared" si="59"/>
        <v>50000</v>
      </c>
      <c r="AA338" s="5"/>
    </row>
    <row r="339" spans="1:27">
      <c r="A339" s="10">
        <v>39001</v>
      </c>
      <c r="G339" s="5">
        <f t="shared" si="60"/>
        <v>0.01</v>
      </c>
      <c r="H339" s="5">
        <f t="shared" si="61"/>
        <v>0.02</v>
      </c>
      <c r="J339" s="12" t="str">
        <f t="shared" si="62"/>
        <v>SELL</v>
      </c>
      <c r="L339" s="5">
        <f t="shared" si="66"/>
        <v>2.5750000000000002E-2</v>
      </c>
      <c r="M339" s="6" t="str">
        <f t="shared" si="63"/>
        <v>NO</v>
      </c>
      <c r="N339" s="6" t="str">
        <f t="shared" si="64"/>
        <v>NO</v>
      </c>
      <c r="O339" s="6" t="str">
        <f t="shared" si="65"/>
        <v>NO</v>
      </c>
      <c r="P339" s="11"/>
      <c r="Q339" s="11"/>
      <c r="T339" s="13">
        <f t="shared" si="57"/>
        <v>0</v>
      </c>
      <c r="V339" s="5">
        <f t="shared" si="58"/>
        <v>0</v>
      </c>
      <c r="W339" s="5">
        <f t="shared" si="55"/>
        <v>0</v>
      </c>
      <c r="X339" s="13">
        <f t="shared" si="56"/>
        <v>0</v>
      </c>
      <c r="Z339" s="13">
        <f t="shared" si="59"/>
        <v>50000</v>
      </c>
      <c r="AA339" s="5"/>
    </row>
    <row r="340" spans="1:27">
      <c r="A340" s="10">
        <v>39002</v>
      </c>
      <c r="G340" s="5">
        <f t="shared" si="60"/>
        <v>0.01</v>
      </c>
      <c r="H340" s="5">
        <f t="shared" si="61"/>
        <v>0.02</v>
      </c>
      <c r="J340" s="12" t="str">
        <f t="shared" si="62"/>
        <v>SELL</v>
      </c>
      <c r="L340" s="5">
        <f t="shared" si="66"/>
        <v>2.5750000000000002E-2</v>
      </c>
      <c r="M340" s="6" t="str">
        <f t="shared" si="63"/>
        <v>NO</v>
      </c>
      <c r="N340" s="6" t="str">
        <f t="shared" si="64"/>
        <v>NO</v>
      </c>
      <c r="O340" s="6" t="str">
        <f t="shared" si="65"/>
        <v>NO</v>
      </c>
      <c r="P340" s="11"/>
      <c r="Q340" s="11"/>
      <c r="T340" s="13">
        <f t="shared" si="57"/>
        <v>0</v>
      </c>
      <c r="V340" s="5">
        <f t="shared" si="58"/>
        <v>0</v>
      </c>
      <c r="W340" s="5">
        <f t="shared" si="55"/>
        <v>0</v>
      </c>
      <c r="X340" s="13">
        <f t="shared" si="56"/>
        <v>0</v>
      </c>
      <c r="Z340" s="13">
        <f t="shared" si="59"/>
        <v>50000</v>
      </c>
      <c r="AA340" s="5"/>
    </row>
    <row r="341" spans="1:27">
      <c r="A341" s="10">
        <v>39003</v>
      </c>
      <c r="G341" s="5">
        <f t="shared" si="60"/>
        <v>0.01</v>
      </c>
      <c r="H341" s="5">
        <f t="shared" si="61"/>
        <v>0.02</v>
      </c>
      <c r="J341" s="12" t="str">
        <f t="shared" si="62"/>
        <v>SELL</v>
      </c>
      <c r="L341" s="5">
        <f t="shared" si="66"/>
        <v>2.5750000000000002E-2</v>
      </c>
      <c r="M341" s="6" t="str">
        <f t="shared" si="63"/>
        <v>NO</v>
      </c>
      <c r="N341" s="6" t="str">
        <f t="shared" si="64"/>
        <v>NO</v>
      </c>
      <c r="O341" s="6" t="str">
        <f t="shared" si="65"/>
        <v>NO</v>
      </c>
      <c r="P341" s="11"/>
      <c r="Q341" s="11"/>
      <c r="T341" s="13">
        <f t="shared" si="57"/>
        <v>0</v>
      </c>
      <c r="V341" s="5">
        <f t="shared" si="58"/>
        <v>0</v>
      </c>
      <c r="W341" s="5">
        <f t="shared" si="55"/>
        <v>0</v>
      </c>
      <c r="X341" s="13">
        <f t="shared" si="56"/>
        <v>0</v>
      </c>
      <c r="Z341" s="13">
        <f t="shared" si="59"/>
        <v>50000</v>
      </c>
      <c r="AA341" s="5"/>
    </row>
    <row r="342" spans="1:27">
      <c r="A342" s="10">
        <v>39006</v>
      </c>
      <c r="G342" s="5">
        <f t="shared" si="60"/>
        <v>0.01</v>
      </c>
      <c r="H342" s="5">
        <f t="shared" si="61"/>
        <v>0.02</v>
      </c>
      <c r="J342" s="12" t="str">
        <f t="shared" si="62"/>
        <v>SELL</v>
      </c>
      <c r="L342" s="5">
        <f t="shared" si="66"/>
        <v>2.5750000000000002E-2</v>
      </c>
      <c r="M342" s="6" t="str">
        <f t="shared" si="63"/>
        <v>NO</v>
      </c>
      <c r="N342" s="6" t="str">
        <f t="shared" si="64"/>
        <v>NO</v>
      </c>
      <c r="O342" s="6" t="str">
        <f t="shared" si="65"/>
        <v>NO</v>
      </c>
      <c r="P342" s="11"/>
      <c r="Q342" s="11"/>
      <c r="T342" s="13">
        <f t="shared" si="57"/>
        <v>0</v>
      </c>
      <c r="V342" s="5">
        <f t="shared" si="58"/>
        <v>0</v>
      </c>
      <c r="W342" s="5">
        <f t="shared" si="55"/>
        <v>0</v>
      </c>
      <c r="X342" s="13">
        <f t="shared" si="56"/>
        <v>0</v>
      </c>
      <c r="Z342" s="13">
        <f t="shared" si="59"/>
        <v>50000</v>
      </c>
      <c r="AA342" s="5"/>
    </row>
    <row r="343" spans="1:27">
      <c r="A343" s="10">
        <v>39007</v>
      </c>
      <c r="G343" s="5">
        <f t="shared" si="60"/>
        <v>0.01</v>
      </c>
      <c r="H343" s="5">
        <f t="shared" si="61"/>
        <v>0.02</v>
      </c>
      <c r="J343" s="12" t="str">
        <f t="shared" si="62"/>
        <v>SELL</v>
      </c>
      <c r="L343" s="5">
        <f t="shared" si="66"/>
        <v>2.5750000000000002E-2</v>
      </c>
      <c r="M343" s="6" t="str">
        <f t="shared" si="63"/>
        <v>NO</v>
      </c>
      <c r="N343" s="6" t="str">
        <f t="shared" si="64"/>
        <v>NO</v>
      </c>
      <c r="O343" s="6" t="str">
        <f t="shared" si="65"/>
        <v>NO</v>
      </c>
      <c r="P343" s="11"/>
      <c r="Q343" s="11"/>
      <c r="T343" s="13">
        <f t="shared" si="57"/>
        <v>0</v>
      </c>
      <c r="V343" s="5">
        <f t="shared" si="58"/>
        <v>0</v>
      </c>
      <c r="W343" s="5">
        <f t="shared" si="55"/>
        <v>0</v>
      </c>
      <c r="X343" s="13">
        <f t="shared" si="56"/>
        <v>0</v>
      </c>
      <c r="Z343" s="13">
        <f t="shared" si="59"/>
        <v>50000</v>
      </c>
      <c r="AA343" s="5"/>
    </row>
    <row r="344" spans="1:27">
      <c r="A344" s="10">
        <v>39008</v>
      </c>
      <c r="G344" s="5">
        <f t="shared" si="60"/>
        <v>0.01</v>
      </c>
      <c r="H344" s="5">
        <f t="shared" si="61"/>
        <v>0.02</v>
      </c>
      <c r="J344" s="12" t="str">
        <f t="shared" si="62"/>
        <v>SELL</v>
      </c>
      <c r="L344" s="5">
        <f t="shared" si="66"/>
        <v>2.5750000000000002E-2</v>
      </c>
      <c r="M344" s="6" t="str">
        <f t="shared" si="63"/>
        <v>NO</v>
      </c>
      <c r="N344" s="6" t="str">
        <f t="shared" si="64"/>
        <v>NO</v>
      </c>
      <c r="O344" s="6" t="str">
        <f t="shared" si="65"/>
        <v>NO</v>
      </c>
      <c r="P344" s="11"/>
      <c r="Q344" s="11"/>
      <c r="T344" s="13">
        <f t="shared" si="57"/>
        <v>0</v>
      </c>
      <c r="V344" s="5">
        <f t="shared" si="58"/>
        <v>0</v>
      </c>
      <c r="W344" s="5">
        <f t="shared" ref="W344:W407" si="67">IF(V345="",E344,V345)</f>
        <v>0</v>
      </c>
      <c r="X344" s="13">
        <f t="shared" ref="X344:X407" si="68">IF(J344="BUY",W344-V344,V344-W344)</f>
        <v>0</v>
      </c>
      <c r="Z344" s="13">
        <f t="shared" si="59"/>
        <v>50000</v>
      </c>
      <c r="AA344" s="5"/>
    </row>
    <row r="345" spans="1:27">
      <c r="A345" s="10">
        <v>39009</v>
      </c>
      <c r="G345" s="5">
        <f t="shared" si="60"/>
        <v>0.01</v>
      </c>
      <c r="H345" s="5">
        <f t="shared" si="61"/>
        <v>0.02</v>
      </c>
      <c r="J345" s="12" t="str">
        <f t="shared" si="62"/>
        <v>SELL</v>
      </c>
      <c r="L345" s="5">
        <f t="shared" si="66"/>
        <v>2.5750000000000002E-2</v>
      </c>
      <c r="M345" s="6" t="str">
        <f t="shared" si="63"/>
        <v>NO</v>
      </c>
      <c r="N345" s="6" t="str">
        <f t="shared" si="64"/>
        <v>NO</v>
      </c>
      <c r="O345" s="6" t="str">
        <f t="shared" si="65"/>
        <v>NO</v>
      </c>
      <c r="P345" s="11"/>
      <c r="Q345" s="11"/>
      <c r="T345" s="13">
        <f t="shared" ref="T345:T408" si="69">ROUND(IF(N345="YES",IF(J345="SELL",IF(O345="YES",Q345-P345,Q345-L344),IF(O345="YES",P345-Q345,L344-Q345)),0),2)</f>
        <v>0</v>
      </c>
      <c r="V345" s="5">
        <f t="shared" ref="V345:V408" si="70">IF(J345=J344,V344,IF(O345="YES",P345,L344))</f>
        <v>0</v>
      </c>
      <c r="W345" s="5">
        <f t="shared" si="67"/>
        <v>0</v>
      </c>
      <c r="X345" s="13">
        <f t="shared" si="68"/>
        <v>0</v>
      </c>
      <c r="Z345" s="13">
        <f t="shared" ref="Z345:Z408" si="71">Z344+(T345*50*2)+(X345*50)</f>
        <v>50000</v>
      </c>
      <c r="AA345" s="5"/>
    </row>
    <row r="346" spans="1:27">
      <c r="A346" s="10">
        <v>39010</v>
      </c>
      <c r="G346" s="5">
        <f t="shared" si="60"/>
        <v>0.01</v>
      </c>
      <c r="H346" s="5">
        <f t="shared" si="61"/>
        <v>0.02</v>
      </c>
      <c r="J346" s="12" t="str">
        <f t="shared" si="62"/>
        <v>SELL</v>
      </c>
      <c r="L346" s="5">
        <f t="shared" si="66"/>
        <v>2.5750000000000002E-2</v>
      </c>
      <c r="M346" s="6" t="str">
        <f t="shared" si="63"/>
        <v>NO</v>
      </c>
      <c r="N346" s="6" t="str">
        <f t="shared" si="64"/>
        <v>NO</v>
      </c>
      <c r="O346" s="6" t="str">
        <f t="shared" si="65"/>
        <v>NO</v>
      </c>
      <c r="P346" s="11"/>
      <c r="Q346" s="11"/>
      <c r="T346" s="13">
        <f t="shared" si="69"/>
        <v>0</v>
      </c>
      <c r="V346" s="5">
        <f t="shared" si="70"/>
        <v>0</v>
      </c>
      <c r="W346" s="5">
        <f t="shared" si="67"/>
        <v>0</v>
      </c>
      <c r="X346" s="13">
        <f t="shared" si="68"/>
        <v>0</v>
      </c>
      <c r="Z346" s="13">
        <f t="shared" si="71"/>
        <v>50000</v>
      </c>
      <c r="AA346" s="5"/>
    </row>
    <row r="347" spans="1:27">
      <c r="A347" s="10">
        <v>39011</v>
      </c>
      <c r="G347" s="5">
        <f t="shared" si="60"/>
        <v>0.01</v>
      </c>
      <c r="H347" s="5">
        <f t="shared" si="61"/>
        <v>0.02</v>
      </c>
      <c r="J347" s="12" t="str">
        <f t="shared" si="62"/>
        <v>SELL</v>
      </c>
      <c r="L347" s="5">
        <f t="shared" si="66"/>
        <v>2.5750000000000002E-2</v>
      </c>
      <c r="M347" s="6" t="str">
        <f t="shared" si="63"/>
        <v>NO</v>
      </c>
      <c r="N347" s="6" t="str">
        <f t="shared" si="64"/>
        <v>NO</v>
      </c>
      <c r="O347" s="6" t="str">
        <f t="shared" si="65"/>
        <v>NO</v>
      </c>
      <c r="P347" s="11"/>
      <c r="Q347" s="11"/>
      <c r="T347" s="13">
        <f t="shared" si="69"/>
        <v>0</v>
      </c>
      <c r="V347" s="5">
        <f t="shared" si="70"/>
        <v>0</v>
      </c>
      <c r="W347" s="5">
        <f t="shared" si="67"/>
        <v>0</v>
      </c>
      <c r="X347" s="13">
        <f t="shared" si="68"/>
        <v>0</v>
      </c>
      <c r="Z347" s="13">
        <f t="shared" si="71"/>
        <v>50000</v>
      </c>
      <c r="AA347" s="5"/>
    </row>
    <row r="348" spans="1:27">
      <c r="A348" s="10">
        <v>39013</v>
      </c>
      <c r="G348" s="5">
        <f t="shared" si="60"/>
        <v>0.01</v>
      </c>
      <c r="H348" s="5">
        <f t="shared" si="61"/>
        <v>0.02</v>
      </c>
      <c r="J348" s="12" t="str">
        <f t="shared" si="62"/>
        <v>SELL</v>
      </c>
      <c r="L348" s="5">
        <f t="shared" si="66"/>
        <v>2.5750000000000002E-2</v>
      </c>
      <c r="M348" s="6" t="str">
        <f t="shared" si="63"/>
        <v>NO</v>
      </c>
      <c r="N348" s="6" t="str">
        <f t="shared" si="64"/>
        <v>NO</v>
      </c>
      <c r="O348" s="6" t="str">
        <f t="shared" si="65"/>
        <v>NO</v>
      </c>
      <c r="P348" s="11"/>
      <c r="Q348" s="11"/>
      <c r="T348" s="13">
        <f t="shared" si="69"/>
        <v>0</v>
      </c>
      <c r="V348" s="5">
        <f t="shared" si="70"/>
        <v>0</v>
      </c>
      <c r="W348" s="5">
        <f t="shared" si="67"/>
        <v>0</v>
      </c>
      <c r="X348" s="13">
        <f t="shared" si="68"/>
        <v>0</v>
      </c>
      <c r="Z348" s="13">
        <f t="shared" si="71"/>
        <v>50000</v>
      </c>
      <c r="AA348" s="5"/>
    </row>
    <row r="349" spans="1:27">
      <c r="A349" s="10">
        <v>39016</v>
      </c>
      <c r="G349" s="5">
        <f t="shared" si="60"/>
        <v>0.01</v>
      </c>
      <c r="H349" s="5">
        <f t="shared" si="61"/>
        <v>0.02</v>
      </c>
      <c r="J349" s="12" t="str">
        <f t="shared" si="62"/>
        <v>SELL</v>
      </c>
      <c r="L349" s="5">
        <f t="shared" si="66"/>
        <v>2.5750000000000002E-2</v>
      </c>
      <c r="M349" s="6" t="str">
        <f t="shared" si="63"/>
        <v>NO</v>
      </c>
      <c r="N349" s="6" t="str">
        <f t="shared" si="64"/>
        <v>NO</v>
      </c>
      <c r="O349" s="6" t="str">
        <f t="shared" si="65"/>
        <v>NO</v>
      </c>
      <c r="P349" s="11"/>
      <c r="Q349" s="11"/>
      <c r="T349" s="13">
        <f t="shared" si="69"/>
        <v>0</v>
      </c>
      <c r="V349" s="5">
        <f t="shared" si="70"/>
        <v>0</v>
      </c>
      <c r="W349" s="5">
        <f t="shared" si="67"/>
        <v>0</v>
      </c>
      <c r="X349" s="13">
        <f t="shared" si="68"/>
        <v>0</v>
      </c>
      <c r="Z349" s="13">
        <f t="shared" si="71"/>
        <v>50000</v>
      </c>
      <c r="AA349" s="5"/>
    </row>
    <row r="350" spans="1:27">
      <c r="A350" s="10">
        <v>39017</v>
      </c>
      <c r="G350" s="5">
        <f t="shared" si="60"/>
        <v>0.01</v>
      </c>
      <c r="H350" s="5">
        <f t="shared" si="61"/>
        <v>0.02</v>
      </c>
      <c r="J350" s="12" t="str">
        <f t="shared" si="62"/>
        <v>SELL</v>
      </c>
      <c r="L350" s="5">
        <f t="shared" si="66"/>
        <v>2.5750000000000002E-2</v>
      </c>
      <c r="M350" s="6" t="str">
        <f t="shared" si="63"/>
        <v>NO</v>
      </c>
      <c r="N350" s="6" t="str">
        <f t="shared" si="64"/>
        <v>NO</v>
      </c>
      <c r="O350" s="6" t="str">
        <f t="shared" si="65"/>
        <v>NO</v>
      </c>
      <c r="P350" s="11"/>
      <c r="Q350" s="11"/>
      <c r="T350" s="13">
        <f t="shared" si="69"/>
        <v>0</v>
      </c>
      <c r="V350" s="5">
        <f t="shared" si="70"/>
        <v>0</v>
      </c>
      <c r="W350" s="5">
        <f t="shared" si="67"/>
        <v>0</v>
      </c>
      <c r="X350" s="13">
        <f t="shared" si="68"/>
        <v>0</v>
      </c>
      <c r="Z350" s="13">
        <f t="shared" si="71"/>
        <v>50000</v>
      </c>
      <c r="AA350" s="5"/>
    </row>
    <row r="351" spans="1:27">
      <c r="A351" s="10">
        <v>39020</v>
      </c>
      <c r="G351" s="5">
        <f t="shared" si="60"/>
        <v>0.01</v>
      </c>
      <c r="H351" s="5">
        <f t="shared" si="61"/>
        <v>0.02</v>
      </c>
      <c r="J351" s="12" t="str">
        <f t="shared" si="62"/>
        <v>SELL</v>
      </c>
      <c r="L351" s="5">
        <f t="shared" si="66"/>
        <v>2.5750000000000002E-2</v>
      </c>
      <c r="M351" s="6" t="str">
        <f t="shared" si="63"/>
        <v>NO</v>
      </c>
      <c r="N351" s="6" t="str">
        <f t="shared" si="64"/>
        <v>NO</v>
      </c>
      <c r="O351" s="6" t="str">
        <f t="shared" si="65"/>
        <v>NO</v>
      </c>
      <c r="P351" s="11"/>
      <c r="Q351" s="11"/>
      <c r="T351" s="13">
        <f t="shared" si="69"/>
        <v>0</v>
      </c>
      <c r="V351" s="5">
        <f t="shared" si="70"/>
        <v>0</v>
      </c>
      <c r="W351" s="5">
        <f t="shared" si="67"/>
        <v>0</v>
      </c>
      <c r="X351" s="13">
        <f t="shared" si="68"/>
        <v>0</v>
      </c>
      <c r="Z351" s="13">
        <f t="shared" si="71"/>
        <v>50000</v>
      </c>
      <c r="AA351" s="5"/>
    </row>
    <row r="352" spans="1:27">
      <c r="A352" s="10">
        <v>39021</v>
      </c>
      <c r="G352" s="5">
        <f t="shared" si="60"/>
        <v>0.01</v>
      </c>
      <c r="H352" s="5">
        <f t="shared" si="61"/>
        <v>0.02</v>
      </c>
      <c r="J352" s="12" t="str">
        <f t="shared" si="62"/>
        <v>SELL</v>
      </c>
      <c r="L352" s="5">
        <f t="shared" si="66"/>
        <v>2.5750000000000002E-2</v>
      </c>
      <c r="M352" s="6" t="str">
        <f t="shared" si="63"/>
        <v>NO</v>
      </c>
      <c r="N352" s="6" t="str">
        <f t="shared" si="64"/>
        <v>NO</v>
      </c>
      <c r="O352" s="6" t="str">
        <f t="shared" si="65"/>
        <v>NO</v>
      </c>
      <c r="P352" s="11"/>
      <c r="Q352" s="11"/>
      <c r="T352" s="13">
        <f t="shared" si="69"/>
        <v>0</v>
      </c>
      <c r="V352" s="5">
        <f t="shared" si="70"/>
        <v>0</v>
      </c>
      <c r="W352" s="5">
        <f t="shared" si="67"/>
        <v>0</v>
      </c>
      <c r="X352" s="13">
        <f t="shared" si="68"/>
        <v>0</v>
      </c>
      <c r="Z352" s="13">
        <f t="shared" si="71"/>
        <v>50000</v>
      </c>
      <c r="AA352" s="5"/>
    </row>
    <row r="353" spans="1:27">
      <c r="A353" s="10">
        <v>39022</v>
      </c>
      <c r="G353" s="5">
        <f t="shared" si="60"/>
        <v>0.01</v>
      </c>
      <c r="H353" s="5">
        <f t="shared" si="61"/>
        <v>0.02</v>
      </c>
      <c r="J353" s="12" t="str">
        <f t="shared" si="62"/>
        <v>SELL</v>
      </c>
      <c r="L353" s="5">
        <f t="shared" si="66"/>
        <v>2.5750000000000002E-2</v>
      </c>
      <c r="M353" s="6" t="str">
        <f t="shared" si="63"/>
        <v>NO</v>
      </c>
      <c r="N353" s="6" t="str">
        <f t="shared" si="64"/>
        <v>NO</v>
      </c>
      <c r="O353" s="6" t="str">
        <f t="shared" si="65"/>
        <v>NO</v>
      </c>
      <c r="P353" s="11"/>
      <c r="Q353" s="11"/>
      <c r="T353" s="13">
        <f t="shared" si="69"/>
        <v>0</v>
      </c>
      <c r="V353" s="5">
        <f t="shared" si="70"/>
        <v>0</v>
      </c>
      <c r="W353" s="5">
        <f t="shared" si="67"/>
        <v>0</v>
      </c>
      <c r="X353" s="13">
        <f t="shared" si="68"/>
        <v>0</v>
      </c>
      <c r="Z353" s="13">
        <f t="shared" si="71"/>
        <v>50000</v>
      </c>
      <c r="AA353" s="5"/>
    </row>
    <row r="354" spans="1:27">
      <c r="A354" s="10">
        <v>39023</v>
      </c>
      <c r="G354" s="5">
        <f t="shared" si="60"/>
        <v>0.01</v>
      </c>
      <c r="H354" s="5">
        <f t="shared" si="61"/>
        <v>0.02</v>
      </c>
      <c r="J354" s="12" t="str">
        <f t="shared" si="62"/>
        <v>SELL</v>
      </c>
      <c r="L354" s="5">
        <f t="shared" si="66"/>
        <v>2.5750000000000002E-2</v>
      </c>
      <c r="M354" s="6" t="str">
        <f t="shared" si="63"/>
        <v>NO</v>
      </c>
      <c r="N354" s="6" t="str">
        <f t="shared" si="64"/>
        <v>NO</v>
      </c>
      <c r="O354" s="6" t="str">
        <f t="shared" si="65"/>
        <v>NO</v>
      </c>
      <c r="P354" s="11"/>
      <c r="Q354" s="11"/>
      <c r="T354" s="13">
        <f t="shared" si="69"/>
        <v>0</v>
      </c>
      <c r="V354" s="5">
        <f t="shared" si="70"/>
        <v>0</v>
      </c>
      <c r="W354" s="5">
        <f t="shared" si="67"/>
        <v>0</v>
      </c>
      <c r="X354" s="13">
        <f t="shared" si="68"/>
        <v>0</v>
      </c>
      <c r="Z354" s="13">
        <f t="shared" si="71"/>
        <v>50000</v>
      </c>
      <c r="AA354" s="5"/>
    </row>
    <row r="355" spans="1:27">
      <c r="A355" s="10">
        <v>39024</v>
      </c>
      <c r="G355" s="5">
        <f t="shared" si="60"/>
        <v>0.01</v>
      </c>
      <c r="H355" s="5">
        <f t="shared" si="61"/>
        <v>0.02</v>
      </c>
      <c r="J355" s="12" t="str">
        <f t="shared" si="62"/>
        <v>SELL</v>
      </c>
      <c r="L355" s="5">
        <f t="shared" si="66"/>
        <v>2.5750000000000002E-2</v>
      </c>
      <c r="M355" s="6" t="str">
        <f t="shared" si="63"/>
        <v>NO</v>
      </c>
      <c r="N355" s="6" t="str">
        <f t="shared" si="64"/>
        <v>NO</v>
      </c>
      <c r="O355" s="6" t="str">
        <f t="shared" si="65"/>
        <v>NO</v>
      </c>
      <c r="P355" s="11"/>
      <c r="Q355" s="11"/>
      <c r="T355" s="13">
        <f t="shared" si="69"/>
        <v>0</v>
      </c>
      <c r="V355" s="5">
        <f t="shared" si="70"/>
        <v>0</v>
      </c>
      <c r="W355" s="5">
        <f t="shared" si="67"/>
        <v>0</v>
      </c>
      <c r="X355" s="13">
        <f t="shared" si="68"/>
        <v>0</v>
      </c>
      <c r="Z355" s="13">
        <f t="shared" si="71"/>
        <v>50000</v>
      </c>
      <c r="AA355" s="5"/>
    </row>
    <row r="356" spans="1:27">
      <c r="A356" s="10">
        <v>39027</v>
      </c>
      <c r="G356" s="5">
        <f t="shared" si="60"/>
        <v>0.01</v>
      </c>
      <c r="H356" s="5">
        <f t="shared" si="61"/>
        <v>0.02</v>
      </c>
      <c r="J356" s="12" t="str">
        <f t="shared" si="62"/>
        <v>SELL</v>
      </c>
      <c r="L356" s="5">
        <f t="shared" si="66"/>
        <v>2.5750000000000002E-2</v>
      </c>
      <c r="M356" s="6" t="str">
        <f t="shared" si="63"/>
        <v>NO</v>
      </c>
      <c r="N356" s="6" t="str">
        <f t="shared" si="64"/>
        <v>NO</v>
      </c>
      <c r="O356" s="6" t="str">
        <f t="shared" si="65"/>
        <v>NO</v>
      </c>
      <c r="P356" s="11"/>
      <c r="Q356" s="11"/>
      <c r="T356" s="13">
        <f t="shared" si="69"/>
        <v>0</v>
      </c>
      <c r="V356" s="5">
        <f t="shared" si="70"/>
        <v>0</v>
      </c>
      <c r="W356" s="5">
        <f t="shared" si="67"/>
        <v>0</v>
      </c>
      <c r="X356" s="13">
        <f t="shared" si="68"/>
        <v>0</v>
      </c>
      <c r="Z356" s="13">
        <f t="shared" si="71"/>
        <v>50000</v>
      </c>
      <c r="AA356" s="5"/>
    </row>
    <row r="357" spans="1:27">
      <c r="A357" s="10">
        <v>39028</v>
      </c>
      <c r="G357" s="5">
        <f t="shared" si="60"/>
        <v>0.01</v>
      </c>
      <c r="H357" s="5">
        <f t="shared" si="61"/>
        <v>0.02</v>
      </c>
      <c r="J357" s="12" t="str">
        <f t="shared" si="62"/>
        <v>SELL</v>
      </c>
      <c r="L357" s="5">
        <f t="shared" si="66"/>
        <v>2.5750000000000002E-2</v>
      </c>
      <c r="M357" s="6" t="str">
        <f t="shared" si="63"/>
        <v>NO</v>
      </c>
      <c r="N357" s="6" t="str">
        <f t="shared" si="64"/>
        <v>NO</v>
      </c>
      <c r="O357" s="6" t="str">
        <f t="shared" si="65"/>
        <v>NO</v>
      </c>
      <c r="P357" s="11"/>
      <c r="Q357" s="11"/>
      <c r="T357" s="13">
        <f t="shared" si="69"/>
        <v>0</v>
      </c>
      <c r="V357" s="5">
        <f t="shared" si="70"/>
        <v>0</v>
      </c>
      <c r="W357" s="5">
        <f t="shared" si="67"/>
        <v>0</v>
      </c>
      <c r="X357" s="13">
        <f t="shared" si="68"/>
        <v>0</v>
      </c>
      <c r="Z357" s="13">
        <f t="shared" si="71"/>
        <v>50000</v>
      </c>
      <c r="AA357" s="5"/>
    </row>
    <row r="358" spans="1:27">
      <c r="A358" s="10">
        <v>39029</v>
      </c>
      <c r="G358" s="5">
        <f t="shared" si="60"/>
        <v>0.01</v>
      </c>
      <c r="H358" s="5">
        <f t="shared" si="61"/>
        <v>0.02</v>
      </c>
      <c r="J358" s="12" t="str">
        <f t="shared" si="62"/>
        <v>SELL</v>
      </c>
      <c r="L358" s="5">
        <f t="shared" si="66"/>
        <v>2.5750000000000002E-2</v>
      </c>
      <c r="M358" s="6" t="str">
        <f t="shared" si="63"/>
        <v>NO</v>
      </c>
      <c r="N358" s="6" t="str">
        <f t="shared" si="64"/>
        <v>NO</v>
      </c>
      <c r="O358" s="6" t="str">
        <f t="shared" si="65"/>
        <v>NO</v>
      </c>
      <c r="P358" s="11"/>
      <c r="Q358" s="11"/>
      <c r="T358" s="13">
        <f t="shared" si="69"/>
        <v>0</v>
      </c>
      <c r="V358" s="5">
        <f t="shared" si="70"/>
        <v>0</v>
      </c>
      <c r="W358" s="5">
        <f t="shared" si="67"/>
        <v>0</v>
      </c>
      <c r="X358" s="13">
        <f t="shared" si="68"/>
        <v>0</v>
      </c>
      <c r="Z358" s="13">
        <f t="shared" si="71"/>
        <v>50000</v>
      </c>
      <c r="AA358" s="5"/>
    </row>
    <row r="359" spans="1:27">
      <c r="A359" s="10">
        <v>39030</v>
      </c>
      <c r="G359" s="5">
        <f t="shared" si="60"/>
        <v>0.01</v>
      </c>
      <c r="H359" s="5">
        <f t="shared" si="61"/>
        <v>0.02</v>
      </c>
      <c r="J359" s="12" t="str">
        <f t="shared" si="62"/>
        <v>SELL</v>
      </c>
      <c r="L359" s="5">
        <f t="shared" si="66"/>
        <v>2.5750000000000002E-2</v>
      </c>
      <c r="M359" s="6" t="str">
        <f t="shared" si="63"/>
        <v>NO</v>
      </c>
      <c r="N359" s="6" t="str">
        <f t="shared" si="64"/>
        <v>NO</v>
      </c>
      <c r="O359" s="6" t="str">
        <f t="shared" si="65"/>
        <v>NO</v>
      </c>
      <c r="P359" s="11"/>
      <c r="Q359" s="11"/>
      <c r="T359" s="13">
        <f t="shared" si="69"/>
        <v>0</v>
      </c>
      <c r="V359" s="5">
        <f t="shared" si="70"/>
        <v>0</v>
      </c>
      <c r="W359" s="5">
        <f t="shared" si="67"/>
        <v>0</v>
      </c>
      <c r="X359" s="13">
        <f t="shared" si="68"/>
        <v>0</v>
      </c>
      <c r="Z359" s="13">
        <f t="shared" si="71"/>
        <v>50000</v>
      </c>
      <c r="AA359" s="5"/>
    </row>
    <row r="360" spans="1:27">
      <c r="A360" s="10">
        <v>39031</v>
      </c>
      <c r="G360" s="5">
        <f t="shared" si="60"/>
        <v>0.01</v>
      </c>
      <c r="H360" s="5">
        <f t="shared" si="61"/>
        <v>0.02</v>
      </c>
      <c r="J360" s="12" t="str">
        <f t="shared" si="62"/>
        <v>SELL</v>
      </c>
      <c r="L360" s="5">
        <f t="shared" si="66"/>
        <v>2.5750000000000002E-2</v>
      </c>
      <c r="M360" s="6" t="str">
        <f t="shared" si="63"/>
        <v>NO</v>
      </c>
      <c r="N360" s="6" t="str">
        <f t="shared" si="64"/>
        <v>NO</v>
      </c>
      <c r="O360" s="6" t="str">
        <f t="shared" si="65"/>
        <v>NO</v>
      </c>
      <c r="P360" s="11"/>
      <c r="Q360" s="11"/>
      <c r="T360" s="13">
        <f t="shared" si="69"/>
        <v>0</v>
      </c>
      <c r="V360" s="5">
        <f t="shared" si="70"/>
        <v>0</v>
      </c>
      <c r="W360" s="5">
        <f t="shared" si="67"/>
        <v>0</v>
      </c>
      <c r="X360" s="13">
        <f t="shared" si="68"/>
        <v>0</v>
      </c>
      <c r="Z360" s="13">
        <f t="shared" si="71"/>
        <v>50000</v>
      </c>
      <c r="AA360" s="5"/>
    </row>
    <row r="361" spans="1:27">
      <c r="A361" s="10">
        <v>39034</v>
      </c>
      <c r="G361" s="5">
        <f t="shared" si="60"/>
        <v>0.01</v>
      </c>
      <c r="H361" s="5">
        <f t="shared" si="61"/>
        <v>0.02</v>
      </c>
      <c r="J361" s="12" t="str">
        <f t="shared" si="62"/>
        <v>SELL</v>
      </c>
      <c r="L361" s="5">
        <f t="shared" si="66"/>
        <v>2.5750000000000002E-2</v>
      </c>
      <c r="M361" s="6" t="str">
        <f t="shared" si="63"/>
        <v>NO</v>
      </c>
      <c r="N361" s="6" t="str">
        <f t="shared" si="64"/>
        <v>NO</v>
      </c>
      <c r="O361" s="6" t="str">
        <f t="shared" si="65"/>
        <v>NO</v>
      </c>
      <c r="P361" s="11"/>
      <c r="Q361" s="11"/>
      <c r="T361" s="13">
        <f t="shared" si="69"/>
        <v>0</v>
      </c>
      <c r="V361" s="5">
        <f t="shared" si="70"/>
        <v>0</v>
      </c>
      <c r="W361" s="5">
        <f t="shared" si="67"/>
        <v>0</v>
      </c>
      <c r="X361" s="13">
        <f t="shared" si="68"/>
        <v>0</v>
      </c>
      <c r="Z361" s="13">
        <f t="shared" si="71"/>
        <v>50000</v>
      </c>
      <c r="AA361" s="5"/>
    </row>
    <row r="362" spans="1:27">
      <c r="A362" s="10">
        <v>39035</v>
      </c>
      <c r="G362" s="5">
        <f t="shared" si="60"/>
        <v>0.01</v>
      </c>
      <c r="H362" s="5">
        <f t="shared" si="61"/>
        <v>0.02</v>
      </c>
      <c r="J362" s="12" t="str">
        <f t="shared" si="62"/>
        <v>SELL</v>
      </c>
      <c r="L362" s="5">
        <f t="shared" si="66"/>
        <v>2.5750000000000002E-2</v>
      </c>
      <c r="M362" s="6" t="str">
        <f t="shared" si="63"/>
        <v>NO</v>
      </c>
      <c r="N362" s="6" t="str">
        <f t="shared" si="64"/>
        <v>NO</v>
      </c>
      <c r="O362" s="6" t="str">
        <f t="shared" si="65"/>
        <v>NO</v>
      </c>
      <c r="P362" s="11"/>
      <c r="Q362" s="11"/>
      <c r="T362" s="13">
        <f t="shared" si="69"/>
        <v>0</v>
      </c>
      <c r="V362" s="5">
        <f t="shared" si="70"/>
        <v>0</v>
      </c>
      <c r="W362" s="5">
        <f t="shared" si="67"/>
        <v>0</v>
      </c>
      <c r="X362" s="13">
        <f t="shared" si="68"/>
        <v>0</v>
      </c>
      <c r="Z362" s="13">
        <f t="shared" si="71"/>
        <v>50000</v>
      </c>
      <c r="AA362" s="5"/>
    </row>
    <row r="363" spans="1:27">
      <c r="A363" s="10">
        <v>39036</v>
      </c>
      <c r="G363" s="5">
        <f t="shared" si="60"/>
        <v>0.01</v>
      </c>
      <c r="H363" s="5">
        <f t="shared" si="61"/>
        <v>0.02</v>
      </c>
      <c r="J363" s="12" t="str">
        <f t="shared" si="62"/>
        <v>SELL</v>
      </c>
      <c r="L363" s="5">
        <f t="shared" si="66"/>
        <v>2.5750000000000002E-2</v>
      </c>
      <c r="M363" s="6" t="str">
        <f t="shared" si="63"/>
        <v>NO</v>
      </c>
      <c r="N363" s="6" t="str">
        <f t="shared" si="64"/>
        <v>NO</v>
      </c>
      <c r="O363" s="6" t="str">
        <f t="shared" si="65"/>
        <v>NO</v>
      </c>
      <c r="P363" s="11"/>
      <c r="Q363" s="11"/>
      <c r="T363" s="13">
        <f t="shared" si="69"/>
        <v>0</v>
      </c>
      <c r="V363" s="5">
        <f t="shared" si="70"/>
        <v>0</v>
      </c>
      <c r="W363" s="5">
        <f t="shared" si="67"/>
        <v>0</v>
      </c>
      <c r="X363" s="13">
        <f t="shared" si="68"/>
        <v>0</v>
      </c>
      <c r="Z363" s="13">
        <f t="shared" si="71"/>
        <v>50000</v>
      </c>
      <c r="AA363" s="5"/>
    </row>
    <row r="364" spans="1:27">
      <c r="A364" s="10">
        <v>39037</v>
      </c>
      <c r="G364" s="5">
        <f t="shared" si="60"/>
        <v>0.01</v>
      </c>
      <c r="H364" s="5">
        <f t="shared" si="61"/>
        <v>0.02</v>
      </c>
      <c r="J364" s="12" t="str">
        <f t="shared" si="62"/>
        <v>SELL</v>
      </c>
      <c r="L364" s="5">
        <f t="shared" si="66"/>
        <v>2.5750000000000002E-2</v>
      </c>
      <c r="M364" s="6" t="str">
        <f t="shared" si="63"/>
        <v>NO</v>
      </c>
      <c r="N364" s="6" t="str">
        <f t="shared" si="64"/>
        <v>NO</v>
      </c>
      <c r="O364" s="6" t="str">
        <f t="shared" si="65"/>
        <v>NO</v>
      </c>
      <c r="P364" s="11"/>
      <c r="Q364" s="11"/>
      <c r="T364" s="13">
        <f t="shared" si="69"/>
        <v>0</v>
      </c>
      <c r="V364" s="5">
        <f t="shared" si="70"/>
        <v>0</v>
      </c>
      <c r="W364" s="5">
        <f t="shared" si="67"/>
        <v>0</v>
      </c>
      <c r="X364" s="13">
        <f t="shared" si="68"/>
        <v>0</v>
      </c>
      <c r="Z364" s="13">
        <f t="shared" si="71"/>
        <v>50000</v>
      </c>
      <c r="AA364" s="5"/>
    </row>
    <row r="365" spans="1:27">
      <c r="A365" s="10">
        <v>39038</v>
      </c>
      <c r="G365" s="5">
        <f t="shared" si="60"/>
        <v>0.01</v>
      </c>
      <c r="H365" s="5">
        <f t="shared" si="61"/>
        <v>0.02</v>
      </c>
      <c r="J365" s="12" t="str">
        <f t="shared" si="62"/>
        <v>SELL</v>
      </c>
      <c r="L365" s="5">
        <f t="shared" si="66"/>
        <v>2.5750000000000002E-2</v>
      </c>
      <c r="M365" s="6" t="str">
        <f t="shared" si="63"/>
        <v>NO</v>
      </c>
      <c r="N365" s="6" t="str">
        <f t="shared" si="64"/>
        <v>NO</v>
      </c>
      <c r="O365" s="6" t="str">
        <f t="shared" si="65"/>
        <v>NO</v>
      </c>
      <c r="P365" s="11"/>
      <c r="Q365" s="11"/>
      <c r="T365" s="13">
        <f t="shared" si="69"/>
        <v>0</v>
      </c>
      <c r="V365" s="5">
        <f t="shared" si="70"/>
        <v>0</v>
      </c>
      <c r="W365" s="5">
        <f t="shared" si="67"/>
        <v>0</v>
      </c>
      <c r="X365" s="13">
        <f t="shared" si="68"/>
        <v>0</v>
      </c>
      <c r="Z365" s="13">
        <f t="shared" si="71"/>
        <v>50000</v>
      </c>
      <c r="AA365" s="5"/>
    </row>
    <row r="366" spans="1:27">
      <c r="A366" s="10">
        <v>39041</v>
      </c>
      <c r="G366" s="5">
        <f t="shared" si="60"/>
        <v>0.01</v>
      </c>
      <c r="H366" s="5">
        <f t="shared" si="61"/>
        <v>0.02</v>
      </c>
      <c r="J366" s="12" t="str">
        <f t="shared" si="62"/>
        <v>SELL</v>
      </c>
      <c r="L366" s="5">
        <f t="shared" si="66"/>
        <v>2.5750000000000002E-2</v>
      </c>
      <c r="M366" s="6" t="str">
        <f t="shared" si="63"/>
        <v>NO</v>
      </c>
      <c r="N366" s="6" t="str">
        <f t="shared" si="64"/>
        <v>NO</v>
      </c>
      <c r="O366" s="6" t="str">
        <f t="shared" si="65"/>
        <v>NO</v>
      </c>
      <c r="P366" s="11"/>
      <c r="Q366" s="11"/>
      <c r="T366" s="13">
        <f t="shared" si="69"/>
        <v>0</v>
      </c>
      <c r="V366" s="5">
        <f t="shared" si="70"/>
        <v>0</v>
      </c>
      <c r="W366" s="5">
        <f t="shared" si="67"/>
        <v>0</v>
      </c>
      <c r="X366" s="13">
        <f t="shared" si="68"/>
        <v>0</v>
      </c>
      <c r="Z366" s="13">
        <f t="shared" si="71"/>
        <v>50000</v>
      </c>
      <c r="AA366" s="5"/>
    </row>
    <row r="367" spans="1:27">
      <c r="A367" s="10">
        <v>39042</v>
      </c>
      <c r="G367" s="5">
        <f t="shared" si="60"/>
        <v>0.01</v>
      </c>
      <c r="H367" s="5">
        <f t="shared" si="61"/>
        <v>0.02</v>
      </c>
      <c r="J367" s="12" t="str">
        <f t="shared" si="62"/>
        <v>SELL</v>
      </c>
      <c r="L367" s="5">
        <f t="shared" si="66"/>
        <v>2.5750000000000002E-2</v>
      </c>
      <c r="M367" s="6" t="str">
        <f t="shared" si="63"/>
        <v>NO</v>
      </c>
      <c r="N367" s="6" t="str">
        <f t="shared" si="64"/>
        <v>NO</v>
      </c>
      <c r="O367" s="6" t="str">
        <f t="shared" si="65"/>
        <v>NO</v>
      </c>
      <c r="P367" s="11"/>
      <c r="Q367" s="11"/>
      <c r="T367" s="13">
        <f t="shared" si="69"/>
        <v>0</v>
      </c>
      <c r="V367" s="5">
        <f t="shared" si="70"/>
        <v>0</v>
      </c>
      <c r="W367" s="5">
        <f t="shared" si="67"/>
        <v>0</v>
      </c>
      <c r="X367" s="13">
        <f t="shared" si="68"/>
        <v>0</v>
      </c>
      <c r="Z367" s="13">
        <f t="shared" si="71"/>
        <v>50000</v>
      </c>
      <c r="AA367" s="5"/>
    </row>
    <row r="368" spans="1:27">
      <c r="A368" s="10">
        <v>39043</v>
      </c>
      <c r="G368" s="5">
        <f t="shared" si="60"/>
        <v>0.01</v>
      </c>
      <c r="H368" s="5">
        <f t="shared" si="61"/>
        <v>0.02</v>
      </c>
      <c r="J368" s="12" t="str">
        <f t="shared" si="62"/>
        <v>SELL</v>
      </c>
      <c r="L368" s="5">
        <f t="shared" si="66"/>
        <v>2.5750000000000002E-2</v>
      </c>
      <c r="M368" s="6" t="str">
        <f t="shared" si="63"/>
        <v>NO</v>
      </c>
      <c r="N368" s="6" t="str">
        <f t="shared" si="64"/>
        <v>NO</v>
      </c>
      <c r="O368" s="6" t="str">
        <f t="shared" si="65"/>
        <v>NO</v>
      </c>
      <c r="P368" s="11"/>
      <c r="Q368" s="11"/>
      <c r="T368" s="13">
        <f t="shared" si="69"/>
        <v>0</v>
      </c>
      <c r="V368" s="5">
        <f t="shared" si="70"/>
        <v>0</v>
      </c>
      <c r="W368" s="5">
        <f t="shared" si="67"/>
        <v>0</v>
      </c>
      <c r="X368" s="13">
        <f t="shared" si="68"/>
        <v>0</v>
      </c>
      <c r="Z368" s="13">
        <f t="shared" si="71"/>
        <v>50000</v>
      </c>
      <c r="AA368" s="5"/>
    </row>
    <row r="369" spans="1:27">
      <c r="A369" s="10">
        <v>39044</v>
      </c>
      <c r="G369" s="5">
        <f t="shared" si="60"/>
        <v>0.01</v>
      </c>
      <c r="H369" s="5">
        <f t="shared" si="61"/>
        <v>0.02</v>
      </c>
      <c r="J369" s="12" t="str">
        <f t="shared" si="62"/>
        <v>SELL</v>
      </c>
      <c r="L369" s="5">
        <f t="shared" si="66"/>
        <v>2.5750000000000002E-2</v>
      </c>
      <c r="M369" s="6" t="str">
        <f t="shared" si="63"/>
        <v>NO</v>
      </c>
      <c r="N369" s="6" t="str">
        <f t="shared" si="64"/>
        <v>NO</v>
      </c>
      <c r="O369" s="6" t="str">
        <f t="shared" si="65"/>
        <v>NO</v>
      </c>
      <c r="P369" s="11"/>
      <c r="Q369" s="11"/>
      <c r="T369" s="13">
        <f t="shared" si="69"/>
        <v>0</v>
      </c>
      <c r="V369" s="5">
        <f t="shared" si="70"/>
        <v>0</v>
      </c>
      <c r="W369" s="5">
        <f t="shared" si="67"/>
        <v>0</v>
      </c>
      <c r="X369" s="13">
        <f t="shared" si="68"/>
        <v>0</v>
      </c>
      <c r="Z369" s="13">
        <f t="shared" si="71"/>
        <v>50000</v>
      </c>
      <c r="AA369" s="5"/>
    </row>
    <row r="370" spans="1:27">
      <c r="A370" s="10">
        <v>39045</v>
      </c>
      <c r="G370" s="5">
        <f t="shared" si="60"/>
        <v>0.01</v>
      </c>
      <c r="H370" s="5">
        <f t="shared" si="61"/>
        <v>0.02</v>
      </c>
      <c r="J370" s="12" t="str">
        <f t="shared" si="62"/>
        <v>SELL</v>
      </c>
      <c r="L370" s="5">
        <f t="shared" si="66"/>
        <v>2.5750000000000002E-2</v>
      </c>
      <c r="M370" s="6" t="str">
        <f t="shared" si="63"/>
        <v>NO</v>
      </c>
      <c r="N370" s="6" t="str">
        <f t="shared" si="64"/>
        <v>NO</v>
      </c>
      <c r="O370" s="6" t="str">
        <f t="shared" si="65"/>
        <v>NO</v>
      </c>
      <c r="P370" s="11"/>
      <c r="Q370" s="11"/>
      <c r="T370" s="13">
        <f t="shared" si="69"/>
        <v>0</v>
      </c>
      <c r="V370" s="5">
        <f t="shared" si="70"/>
        <v>0</v>
      </c>
      <c r="W370" s="5">
        <f t="shared" si="67"/>
        <v>0</v>
      </c>
      <c r="X370" s="13">
        <f t="shared" si="68"/>
        <v>0</v>
      </c>
      <c r="Z370" s="13">
        <f t="shared" si="71"/>
        <v>50000</v>
      </c>
      <c r="AA370" s="5"/>
    </row>
    <row r="371" spans="1:27">
      <c r="A371" s="10">
        <v>39048</v>
      </c>
      <c r="G371" s="5">
        <f t="shared" si="60"/>
        <v>0.01</v>
      </c>
      <c r="H371" s="5">
        <f t="shared" si="61"/>
        <v>0.02</v>
      </c>
      <c r="J371" s="12" t="str">
        <f t="shared" si="62"/>
        <v>SELL</v>
      </c>
      <c r="L371" s="5">
        <f t="shared" si="66"/>
        <v>2.5750000000000002E-2</v>
      </c>
      <c r="M371" s="6" t="str">
        <f t="shared" si="63"/>
        <v>NO</v>
      </c>
      <c r="N371" s="6" t="str">
        <f t="shared" si="64"/>
        <v>NO</v>
      </c>
      <c r="O371" s="6" t="str">
        <f t="shared" si="65"/>
        <v>NO</v>
      </c>
      <c r="P371" s="11"/>
      <c r="Q371" s="11"/>
      <c r="T371" s="13">
        <f t="shared" si="69"/>
        <v>0</v>
      </c>
      <c r="V371" s="5">
        <f t="shared" si="70"/>
        <v>0</v>
      </c>
      <c r="W371" s="5">
        <f t="shared" si="67"/>
        <v>0</v>
      </c>
      <c r="X371" s="13">
        <f t="shared" si="68"/>
        <v>0</v>
      </c>
      <c r="Z371" s="13">
        <f t="shared" si="71"/>
        <v>50000</v>
      </c>
      <c r="AA371" s="5"/>
    </row>
    <row r="372" spans="1:27">
      <c r="A372" s="10">
        <v>39049</v>
      </c>
      <c r="G372" s="5">
        <f t="shared" si="60"/>
        <v>0.01</v>
      </c>
      <c r="H372" s="5">
        <f t="shared" si="61"/>
        <v>0.02</v>
      </c>
      <c r="J372" s="12" t="str">
        <f t="shared" si="62"/>
        <v>SELL</v>
      </c>
      <c r="L372" s="5">
        <f t="shared" si="66"/>
        <v>2.5750000000000002E-2</v>
      </c>
      <c r="M372" s="6" t="str">
        <f t="shared" si="63"/>
        <v>NO</v>
      </c>
      <c r="N372" s="6" t="str">
        <f t="shared" si="64"/>
        <v>NO</v>
      </c>
      <c r="O372" s="6" t="str">
        <f t="shared" si="65"/>
        <v>NO</v>
      </c>
      <c r="P372" s="11"/>
      <c r="Q372" s="11"/>
      <c r="T372" s="13">
        <f t="shared" si="69"/>
        <v>0</v>
      </c>
      <c r="V372" s="5">
        <f t="shared" si="70"/>
        <v>0</v>
      </c>
      <c r="W372" s="5">
        <f t="shared" si="67"/>
        <v>0</v>
      </c>
      <c r="X372" s="13">
        <f t="shared" si="68"/>
        <v>0</v>
      </c>
      <c r="Z372" s="13">
        <f t="shared" si="71"/>
        <v>50000</v>
      </c>
      <c r="AA372" s="5"/>
    </row>
    <row r="373" spans="1:27">
      <c r="A373" s="10">
        <v>39050</v>
      </c>
      <c r="G373" s="5">
        <f t="shared" si="60"/>
        <v>0.01</v>
      </c>
      <c r="H373" s="5">
        <f t="shared" si="61"/>
        <v>0.02</v>
      </c>
      <c r="J373" s="12" t="str">
        <f t="shared" si="62"/>
        <v>SELL</v>
      </c>
      <c r="L373" s="5">
        <f t="shared" si="66"/>
        <v>2.5750000000000002E-2</v>
      </c>
      <c r="M373" s="6" t="str">
        <f t="shared" si="63"/>
        <v>NO</v>
      </c>
      <c r="N373" s="6" t="str">
        <f t="shared" si="64"/>
        <v>NO</v>
      </c>
      <c r="O373" s="6" t="str">
        <f t="shared" si="65"/>
        <v>NO</v>
      </c>
      <c r="P373" s="11"/>
      <c r="Q373" s="11"/>
      <c r="T373" s="13">
        <f t="shared" si="69"/>
        <v>0</v>
      </c>
      <c r="V373" s="5">
        <f t="shared" si="70"/>
        <v>0</v>
      </c>
      <c r="W373" s="5">
        <f t="shared" si="67"/>
        <v>0</v>
      </c>
      <c r="X373" s="13">
        <f t="shared" si="68"/>
        <v>0</v>
      </c>
      <c r="Z373" s="13">
        <f t="shared" si="71"/>
        <v>50000</v>
      </c>
      <c r="AA373" s="5"/>
    </row>
    <row r="374" spans="1:27">
      <c r="A374" s="10">
        <v>39051</v>
      </c>
      <c r="G374" s="5">
        <f t="shared" si="60"/>
        <v>0.01</v>
      </c>
      <c r="H374" s="5">
        <f t="shared" si="61"/>
        <v>0.02</v>
      </c>
      <c r="J374" s="12" t="str">
        <f t="shared" si="62"/>
        <v>SELL</v>
      </c>
      <c r="L374" s="5">
        <f t="shared" si="66"/>
        <v>2.5750000000000002E-2</v>
      </c>
      <c r="M374" s="6" t="str">
        <f t="shared" si="63"/>
        <v>NO</v>
      </c>
      <c r="N374" s="6" t="str">
        <f t="shared" si="64"/>
        <v>NO</v>
      </c>
      <c r="O374" s="6" t="str">
        <f t="shared" si="65"/>
        <v>NO</v>
      </c>
      <c r="P374" s="11"/>
      <c r="Q374" s="11"/>
      <c r="T374" s="13">
        <f t="shared" si="69"/>
        <v>0</v>
      </c>
      <c r="V374" s="5">
        <f t="shared" si="70"/>
        <v>0</v>
      </c>
      <c r="W374" s="5">
        <f t="shared" si="67"/>
        <v>0</v>
      </c>
      <c r="X374" s="13">
        <f t="shared" si="68"/>
        <v>0</v>
      </c>
      <c r="Z374" s="13">
        <f t="shared" si="71"/>
        <v>50000</v>
      </c>
      <c r="AA374" s="5"/>
    </row>
    <row r="375" spans="1:27">
      <c r="A375" s="10">
        <v>39052</v>
      </c>
      <c r="G375" s="5">
        <f t="shared" si="60"/>
        <v>0.01</v>
      </c>
      <c r="H375" s="5">
        <f t="shared" si="61"/>
        <v>0.02</v>
      </c>
      <c r="J375" s="12" t="str">
        <f t="shared" si="62"/>
        <v>SELL</v>
      </c>
      <c r="L375" s="5">
        <f t="shared" si="66"/>
        <v>2.5750000000000002E-2</v>
      </c>
      <c r="M375" s="6" t="str">
        <f t="shared" si="63"/>
        <v>NO</v>
      </c>
      <c r="N375" s="6" t="str">
        <f t="shared" si="64"/>
        <v>NO</v>
      </c>
      <c r="O375" s="6" t="str">
        <f t="shared" si="65"/>
        <v>NO</v>
      </c>
      <c r="P375" s="11"/>
      <c r="Q375" s="11"/>
      <c r="T375" s="13">
        <f t="shared" si="69"/>
        <v>0</v>
      </c>
      <c r="V375" s="5">
        <f t="shared" si="70"/>
        <v>0</v>
      </c>
      <c r="W375" s="5">
        <f t="shared" si="67"/>
        <v>0</v>
      </c>
      <c r="X375" s="13">
        <f t="shared" si="68"/>
        <v>0</v>
      </c>
      <c r="Z375" s="13">
        <f t="shared" si="71"/>
        <v>50000</v>
      </c>
      <c r="AA375" s="5"/>
    </row>
    <row r="376" spans="1:27">
      <c r="A376" s="10">
        <v>39055</v>
      </c>
      <c r="G376" s="5">
        <f t="shared" si="60"/>
        <v>0.01</v>
      </c>
      <c r="H376" s="5">
        <f t="shared" si="61"/>
        <v>0.02</v>
      </c>
      <c r="J376" s="12" t="str">
        <f t="shared" si="62"/>
        <v>SELL</v>
      </c>
      <c r="L376" s="5">
        <f t="shared" si="66"/>
        <v>2.5750000000000002E-2</v>
      </c>
      <c r="M376" s="6" t="str">
        <f t="shared" si="63"/>
        <v>NO</v>
      </c>
      <c r="N376" s="6" t="str">
        <f t="shared" si="64"/>
        <v>NO</v>
      </c>
      <c r="O376" s="6" t="str">
        <f t="shared" si="65"/>
        <v>NO</v>
      </c>
      <c r="P376" s="11"/>
      <c r="Q376" s="11"/>
      <c r="T376" s="13">
        <f t="shared" si="69"/>
        <v>0</v>
      </c>
      <c r="V376" s="5">
        <f t="shared" si="70"/>
        <v>0</v>
      </c>
      <c r="W376" s="5">
        <f t="shared" si="67"/>
        <v>0</v>
      </c>
      <c r="X376" s="13">
        <f t="shared" si="68"/>
        <v>0</v>
      </c>
      <c r="Z376" s="13">
        <f t="shared" si="71"/>
        <v>50000</v>
      </c>
      <c r="AA376" s="5"/>
    </row>
    <row r="377" spans="1:27">
      <c r="A377" s="10">
        <v>39056</v>
      </c>
      <c r="G377" s="5">
        <f t="shared" si="60"/>
        <v>0.01</v>
      </c>
      <c r="H377" s="5">
        <f t="shared" si="61"/>
        <v>0.02</v>
      </c>
      <c r="J377" s="12" t="str">
        <f t="shared" si="62"/>
        <v>SELL</v>
      </c>
      <c r="L377" s="5">
        <f t="shared" si="66"/>
        <v>2.5750000000000002E-2</v>
      </c>
      <c r="M377" s="6" t="str">
        <f t="shared" si="63"/>
        <v>NO</v>
      </c>
      <c r="N377" s="6" t="str">
        <f t="shared" si="64"/>
        <v>NO</v>
      </c>
      <c r="O377" s="6" t="str">
        <f t="shared" si="65"/>
        <v>NO</v>
      </c>
      <c r="P377" s="11"/>
      <c r="Q377" s="11"/>
      <c r="T377" s="13">
        <f t="shared" si="69"/>
        <v>0</v>
      </c>
      <c r="V377" s="5">
        <f t="shared" si="70"/>
        <v>0</v>
      </c>
      <c r="W377" s="5">
        <f t="shared" si="67"/>
        <v>0</v>
      </c>
      <c r="X377" s="13">
        <f t="shared" si="68"/>
        <v>0</v>
      </c>
      <c r="Z377" s="13">
        <f t="shared" si="71"/>
        <v>50000</v>
      </c>
      <c r="AA377" s="5"/>
    </row>
    <row r="378" spans="1:27">
      <c r="A378" s="10">
        <v>39057</v>
      </c>
      <c r="G378" s="5">
        <f t="shared" si="60"/>
        <v>0.01</v>
      </c>
      <c r="H378" s="5">
        <f t="shared" si="61"/>
        <v>0.02</v>
      </c>
      <c r="J378" s="12" t="str">
        <f t="shared" si="62"/>
        <v>SELL</v>
      </c>
      <c r="L378" s="5">
        <f t="shared" si="66"/>
        <v>2.5750000000000002E-2</v>
      </c>
      <c r="M378" s="6" t="str">
        <f t="shared" si="63"/>
        <v>NO</v>
      </c>
      <c r="N378" s="6" t="str">
        <f t="shared" si="64"/>
        <v>NO</v>
      </c>
      <c r="O378" s="6" t="str">
        <f t="shared" si="65"/>
        <v>NO</v>
      </c>
      <c r="P378" s="11"/>
      <c r="Q378" s="11"/>
      <c r="T378" s="13">
        <f t="shared" si="69"/>
        <v>0</v>
      </c>
      <c r="V378" s="5">
        <f t="shared" si="70"/>
        <v>0</v>
      </c>
      <c r="W378" s="5">
        <f t="shared" si="67"/>
        <v>0</v>
      </c>
      <c r="X378" s="13">
        <f t="shared" si="68"/>
        <v>0</v>
      </c>
      <c r="Z378" s="13">
        <f t="shared" si="71"/>
        <v>50000</v>
      </c>
      <c r="AA378" s="5"/>
    </row>
    <row r="379" spans="1:27">
      <c r="A379" s="10">
        <v>39058</v>
      </c>
      <c r="G379" s="5">
        <f t="shared" si="60"/>
        <v>0.01</v>
      </c>
      <c r="H379" s="5">
        <f t="shared" si="61"/>
        <v>0.02</v>
      </c>
      <c r="J379" s="12" t="str">
        <f t="shared" si="62"/>
        <v>SELL</v>
      </c>
      <c r="L379" s="5">
        <f t="shared" si="66"/>
        <v>2.5750000000000002E-2</v>
      </c>
      <c r="M379" s="6" t="str">
        <f t="shared" si="63"/>
        <v>NO</v>
      </c>
      <c r="N379" s="6" t="str">
        <f t="shared" si="64"/>
        <v>NO</v>
      </c>
      <c r="O379" s="6" t="str">
        <f t="shared" si="65"/>
        <v>NO</v>
      </c>
      <c r="P379" s="11"/>
      <c r="Q379" s="11"/>
      <c r="T379" s="13">
        <f t="shared" si="69"/>
        <v>0</v>
      </c>
      <c r="V379" s="5">
        <f t="shared" si="70"/>
        <v>0</v>
      </c>
      <c r="W379" s="5">
        <f t="shared" si="67"/>
        <v>0</v>
      </c>
      <c r="X379" s="13">
        <f t="shared" si="68"/>
        <v>0</v>
      </c>
      <c r="Z379" s="13">
        <f t="shared" si="71"/>
        <v>50000</v>
      </c>
      <c r="AA379" s="5"/>
    </row>
    <row r="380" spans="1:27">
      <c r="A380" s="10">
        <v>39059</v>
      </c>
      <c r="G380" s="5">
        <f t="shared" si="60"/>
        <v>0.01</v>
      </c>
      <c r="H380" s="5">
        <f t="shared" si="61"/>
        <v>0.02</v>
      </c>
      <c r="J380" s="12" t="str">
        <f t="shared" si="62"/>
        <v>SELL</v>
      </c>
      <c r="L380" s="5">
        <f t="shared" si="66"/>
        <v>2.5750000000000002E-2</v>
      </c>
      <c r="M380" s="6" t="str">
        <f t="shared" si="63"/>
        <v>NO</v>
      </c>
      <c r="N380" s="6" t="str">
        <f t="shared" si="64"/>
        <v>NO</v>
      </c>
      <c r="O380" s="6" t="str">
        <f t="shared" si="65"/>
        <v>NO</v>
      </c>
      <c r="P380" s="11"/>
      <c r="Q380" s="11"/>
      <c r="T380" s="13">
        <f t="shared" si="69"/>
        <v>0</v>
      </c>
      <c r="V380" s="5">
        <f t="shared" si="70"/>
        <v>0</v>
      </c>
      <c r="W380" s="5">
        <f t="shared" si="67"/>
        <v>0</v>
      </c>
      <c r="X380" s="13">
        <f t="shared" si="68"/>
        <v>0</v>
      </c>
      <c r="Z380" s="13">
        <f t="shared" si="71"/>
        <v>50000</v>
      </c>
      <c r="AA380" s="5"/>
    </row>
    <row r="381" spans="1:27">
      <c r="A381" s="10">
        <v>39062</v>
      </c>
      <c r="G381" s="5">
        <f t="shared" si="60"/>
        <v>0.01</v>
      </c>
      <c r="H381" s="5">
        <f t="shared" si="61"/>
        <v>0.02</v>
      </c>
      <c r="J381" s="12" t="str">
        <f t="shared" si="62"/>
        <v>SELL</v>
      </c>
      <c r="L381" s="5">
        <f t="shared" si="66"/>
        <v>2.5750000000000002E-2</v>
      </c>
      <c r="M381" s="6" t="str">
        <f t="shared" si="63"/>
        <v>NO</v>
      </c>
      <c r="N381" s="6" t="str">
        <f t="shared" si="64"/>
        <v>NO</v>
      </c>
      <c r="O381" s="6" t="str">
        <f t="shared" si="65"/>
        <v>NO</v>
      </c>
      <c r="P381" s="11"/>
      <c r="Q381" s="11"/>
      <c r="T381" s="13">
        <f t="shared" si="69"/>
        <v>0</v>
      </c>
      <c r="V381" s="5">
        <f t="shared" si="70"/>
        <v>0</v>
      </c>
      <c r="W381" s="5">
        <f t="shared" si="67"/>
        <v>0</v>
      </c>
      <c r="X381" s="13">
        <f t="shared" si="68"/>
        <v>0</v>
      </c>
      <c r="Z381" s="13">
        <f t="shared" si="71"/>
        <v>50000</v>
      </c>
      <c r="AA381" s="5"/>
    </row>
    <row r="382" spans="1:27">
      <c r="A382" s="10">
        <v>39063</v>
      </c>
      <c r="G382" s="5">
        <f t="shared" si="60"/>
        <v>0.01</v>
      </c>
      <c r="H382" s="5">
        <f t="shared" si="61"/>
        <v>0.02</v>
      </c>
      <c r="J382" s="12" t="str">
        <f t="shared" si="62"/>
        <v>SELL</v>
      </c>
      <c r="L382" s="5">
        <f t="shared" si="66"/>
        <v>2.5750000000000002E-2</v>
      </c>
      <c r="M382" s="6" t="str">
        <f t="shared" si="63"/>
        <v>NO</v>
      </c>
      <c r="N382" s="6" t="str">
        <f t="shared" si="64"/>
        <v>NO</v>
      </c>
      <c r="O382" s="6" t="str">
        <f t="shared" si="65"/>
        <v>NO</v>
      </c>
      <c r="P382" s="11"/>
      <c r="Q382" s="11"/>
      <c r="T382" s="13">
        <f t="shared" si="69"/>
        <v>0</v>
      </c>
      <c r="V382" s="5">
        <f t="shared" si="70"/>
        <v>0</v>
      </c>
      <c r="W382" s="5">
        <f t="shared" si="67"/>
        <v>0</v>
      </c>
      <c r="X382" s="13">
        <f t="shared" si="68"/>
        <v>0</v>
      </c>
      <c r="Z382" s="13">
        <f t="shared" si="71"/>
        <v>50000</v>
      </c>
      <c r="AA382" s="5"/>
    </row>
    <row r="383" spans="1:27">
      <c r="A383" s="10">
        <v>39064</v>
      </c>
      <c r="G383" s="5">
        <f t="shared" si="60"/>
        <v>0.01</v>
      </c>
      <c r="H383" s="5">
        <f t="shared" si="61"/>
        <v>0.02</v>
      </c>
      <c r="J383" s="12" t="str">
        <f t="shared" si="62"/>
        <v>SELL</v>
      </c>
      <c r="L383" s="5">
        <f t="shared" si="66"/>
        <v>2.5750000000000002E-2</v>
      </c>
      <c r="M383" s="6" t="str">
        <f t="shared" si="63"/>
        <v>NO</v>
      </c>
      <c r="N383" s="6" t="str">
        <f t="shared" si="64"/>
        <v>NO</v>
      </c>
      <c r="O383" s="6" t="str">
        <f t="shared" si="65"/>
        <v>NO</v>
      </c>
      <c r="P383" s="11"/>
      <c r="Q383" s="11"/>
      <c r="T383" s="13">
        <f t="shared" si="69"/>
        <v>0</v>
      </c>
      <c r="V383" s="5">
        <f t="shared" si="70"/>
        <v>0</v>
      </c>
      <c r="W383" s="5">
        <f t="shared" si="67"/>
        <v>0</v>
      </c>
      <c r="X383" s="13">
        <f t="shared" si="68"/>
        <v>0</v>
      </c>
      <c r="Z383" s="13">
        <f t="shared" si="71"/>
        <v>50000</v>
      </c>
      <c r="AA383" s="5"/>
    </row>
    <row r="384" spans="1:27">
      <c r="A384" s="10">
        <v>39065</v>
      </c>
      <c r="G384" s="5">
        <f t="shared" si="60"/>
        <v>0.01</v>
      </c>
      <c r="H384" s="5">
        <f t="shared" si="61"/>
        <v>0.02</v>
      </c>
      <c r="J384" s="12" t="str">
        <f t="shared" si="62"/>
        <v>SELL</v>
      </c>
      <c r="L384" s="5">
        <f t="shared" si="66"/>
        <v>2.5750000000000002E-2</v>
      </c>
      <c r="M384" s="6" t="str">
        <f t="shared" si="63"/>
        <v>NO</v>
      </c>
      <c r="N384" s="6" t="str">
        <f t="shared" si="64"/>
        <v>NO</v>
      </c>
      <c r="O384" s="6" t="str">
        <f t="shared" si="65"/>
        <v>NO</v>
      </c>
      <c r="P384" s="11"/>
      <c r="Q384" s="11"/>
      <c r="T384" s="13">
        <f t="shared" si="69"/>
        <v>0</v>
      </c>
      <c r="V384" s="5">
        <f t="shared" si="70"/>
        <v>0</v>
      </c>
      <c r="W384" s="5">
        <f t="shared" si="67"/>
        <v>0</v>
      </c>
      <c r="X384" s="13">
        <f t="shared" si="68"/>
        <v>0</v>
      </c>
      <c r="Z384" s="13">
        <f t="shared" si="71"/>
        <v>50000</v>
      </c>
      <c r="AA384" s="5"/>
    </row>
    <row r="385" spans="1:27">
      <c r="A385" s="10">
        <v>39066</v>
      </c>
      <c r="G385" s="5">
        <f t="shared" si="60"/>
        <v>0.01</v>
      </c>
      <c r="H385" s="5">
        <f t="shared" si="61"/>
        <v>0.02</v>
      </c>
      <c r="J385" s="12" t="str">
        <f t="shared" si="62"/>
        <v>SELL</v>
      </c>
      <c r="L385" s="5">
        <f t="shared" si="66"/>
        <v>2.5750000000000002E-2</v>
      </c>
      <c r="M385" s="6" t="str">
        <f t="shared" si="63"/>
        <v>NO</v>
      </c>
      <c r="N385" s="6" t="str">
        <f t="shared" si="64"/>
        <v>NO</v>
      </c>
      <c r="O385" s="6" t="str">
        <f t="shared" si="65"/>
        <v>NO</v>
      </c>
      <c r="P385" s="11"/>
      <c r="Q385" s="11"/>
      <c r="T385" s="13">
        <f t="shared" si="69"/>
        <v>0</v>
      </c>
      <c r="V385" s="5">
        <f t="shared" si="70"/>
        <v>0</v>
      </c>
      <c r="W385" s="5">
        <f t="shared" si="67"/>
        <v>0</v>
      </c>
      <c r="X385" s="13">
        <f t="shared" si="68"/>
        <v>0</v>
      </c>
      <c r="Z385" s="13">
        <f t="shared" si="71"/>
        <v>50000</v>
      </c>
      <c r="AA385" s="5"/>
    </row>
    <row r="386" spans="1:27">
      <c r="A386" s="10">
        <v>39069</v>
      </c>
      <c r="G386" s="5">
        <f t="shared" si="60"/>
        <v>0.01</v>
      </c>
      <c r="H386" s="5">
        <f t="shared" si="61"/>
        <v>0.02</v>
      </c>
      <c r="J386" s="12" t="str">
        <f t="shared" si="62"/>
        <v>SELL</v>
      </c>
      <c r="L386" s="5">
        <f t="shared" si="66"/>
        <v>2.5750000000000002E-2</v>
      </c>
      <c r="M386" s="6" t="str">
        <f t="shared" si="63"/>
        <v>NO</v>
      </c>
      <c r="N386" s="6" t="str">
        <f t="shared" si="64"/>
        <v>NO</v>
      </c>
      <c r="O386" s="6" t="str">
        <f t="shared" si="65"/>
        <v>NO</v>
      </c>
      <c r="P386" s="11"/>
      <c r="Q386" s="11"/>
      <c r="T386" s="13">
        <f t="shared" si="69"/>
        <v>0</v>
      </c>
      <c r="V386" s="5">
        <f t="shared" si="70"/>
        <v>0</v>
      </c>
      <c r="W386" s="5">
        <f t="shared" si="67"/>
        <v>0</v>
      </c>
      <c r="X386" s="13">
        <f t="shared" si="68"/>
        <v>0</v>
      </c>
      <c r="Z386" s="13">
        <f t="shared" si="71"/>
        <v>50000</v>
      </c>
      <c r="AA386" s="5"/>
    </row>
    <row r="387" spans="1:27">
      <c r="A387" s="10">
        <v>39070</v>
      </c>
      <c r="G387" s="5">
        <f t="shared" si="60"/>
        <v>0.01</v>
      </c>
      <c r="H387" s="5">
        <f t="shared" si="61"/>
        <v>0.02</v>
      </c>
      <c r="J387" s="12" t="str">
        <f t="shared" si="62"/>
        <v>SELL</v>
      </c>
      <c r="L387" s="5">
        <f t="shared" si="66"/>
        <v>2.5750000000000002E-2</v>
      </c>
      <c r="M387" s="6" t="str">
        <f t="shared" si="63"/>
        <v>NO</v>
      </c>
      <c r="N387" s="6" t="str">
        <f t="shared" si="64"/>
        <v>NO</v>
      </c>
      <c r="O387" s="6" t="str">
        <f t="shared" si="65"/>
        <v>NO</v>
      </c>
      <c r="P387" s="11"/>
      <c r="Q387" s="11"/>
      <c r="T387" s="13">
        <f t="shared" si="69"/>
        <v>0</v>
      </c>
      <c r="V387" s="5">
        <f t="shared" si="70"/>
        <v>0</v>
      </c>
      <c r="W387" s="5">
        <f t="shared" si="67"/>
        <v>0</v>
      </c>
      <c r="X387" s="13">
        <f t="shared" si="68"/>
        <v>0</v>
      </c>
      <c r="Z387" s="13">
        <f t="shared" si="71"/>
        <v>50000</v>
      </c>
      <c r="AA387" s="5"/>
    </row>
    <row r="388" spans="1:27">
      <c r="A388" s="10">
        <v>39071</v>
      </c>
      <c r="G388" s="5">
        <f t="shared" si="60"/>
        <v>0.01</v>
      </c>
      <c r="H388" s="5">
        <f t="shared" si="61"/>
        <v>0.02</v>
      </c>
      <c r="J388" s="12" t="str">
        <f t="shared" si="62"/>
        <v>SELL</v>
      </c>
      <c r="L388" s="5">
        <f t="shared" si="66"/>
        <v>2.5750000000000002E-2</v>
      </c>
      <c r="M388" s="6" t="str">
        <f t="shared" si="63"/>
        <v>NO</v>
      </c>
      <c r="N388" s="6" t="str">
        <f t="shared" si="64"/>
        <v>NO</v>
      </c>
      <c r="O388" s="6" t="str">
        <f t="shared" si="65"/>
        <v>NO</v>
      </c>
      <c r="P388" s="11"/>
      <c r="Q388" s="11"/>
      <c r="T388" s="13">
        <f t="shared" si="69"/>
        <v>0</v>
      </c>
      <c r="V388" s="5">
        <f t="shared" si="70"/>
        <v>0</v>
      </c>
      <c r="W388" s="5">
        <f t="shared" si="67"/>
        <v>0</v>
      </c>
      <c r="X388" s="13">
        <f t="shared" si="68"/>
        <v>0</v>
      </c>
      <c r="Z388" s="13">
        <f t="shared" si="71"/>
        <v>50000</v>
      </c>
      <c r="AA388" s="5"/>
    </row>
    <row r="389" spans="1:27">
      <c r="A389" s="10">
        <v>39072</v>
      </c>
      <c r="G389" s="5">
        <f t="shared" si="60"/>
        <v>0.01</v>
      </c>
      <c r="H389" s="5">
        <f t="shared" si="61"/>
        <v>0.02</v>
      </c>
      <c r="J389" s="12" t="str">
        <f t="shared" si="62"/>
        <v>SELL</v>
      </c>
      <c r="L389" s="5">
        <f t="shared" si="66"/>
        <v>2.5750000000000002E-2</v>
      </c>
      <c r="M389" s="6" t="str">
        <f t="shared" si="63"/>
        <v>NO</v>
      </c>
      <c r="N389" s="6" t="str">
        <f t="shared" si="64"/>
        <v>NO</v>
      </c>
      <c r="O389" s="6" t="str">
        <f t="shared" si="65"/>
        <v>NO</v>
      </c>
      <c r="P389" s="11"/>
      <c r="Q389" s="11"/>
      <c r="T389" s="13">
        <f t="shared" si="69"/>
        <v>0</v>
      </c>
      <c r="V389" s="5">
        <f t="shared" si="70"/>
        <v>0</v>
      </c>
      <c r="W389" s="5">
        <f t="shared" si="67"/>
        <v>0</v>
      </c>
      <c r="X389" s="13">
        <f t="shared" si="68"/>
        <v>0</v>
      </c>
      <c r="Z389" s="13">
        <f t="shared" si="71"/>
        <v>50000</v>
      </c>
      <c r="AA389" s="5"/>
    </row>
    <row r="390" spans="1:27">
      <c r="A390" s="10">
        <v>39073</v>
      </c>
      <c r="G390" s="5">
        <f t="shared" ref="G390:G453" si="72">ROUND((E390*G$1)+(G389*(1-G$1)),2)</f>
        <v>0.01</v>
      </c>
      <c r="H390" s="5">
        <f t="shared" si="61"/>
        <v>0.02</v>
      </c>
      <c r="J390" s="12" t="str">
        <f t="shared" si="62"/>
        <v>SELL</v>
      </c>
      <c r="L390" s="5">
        <f t="shared" si="66"/>
        <v>2.5750000000000002E-2</v>
      </c>
      <c r="M390" s="6" t="str">
        <f t="shared" si="63"/>
        <v>NO</v>
      </c>
      <c r="N390" s="6" t="str">
        <f t="shared" si="64"/>
        <v>NO</v>
      </c>
      <c r="O390" s="6" t="str">
        <f t="shared" si="65"/>
        <v>NO</v>
      </c>
      <c r="P390" s="11"/>
      <c r="Q390" s="11"/>
      <c r="T390" s="13">
        <f t="shared" si="69"/>
        <v>0</v>
      </c>
      <c r="V390" s="5">
        <f t="shared" si="70"/>
        <v>0</v>
      </c>
      <c r="W390" s="5">
        <f t="shared" si="67"/>
        <v>0</v>
      </c>
      <c r="X390" s="13">
        <f t="shared" si="68"/>
        <v>0</v>
      </c>
      <c r="Z390" s="13">
        <f t="shared" si="71"/>
        <v>50000</v>
      </c>
      <c r="AA390" s="5"/>
    </row>
    <row r="391" spans="1:27">
      <c r="A391" s="10">
        <v>39077</v>
      </c>
      <c r="G391" s="5">
        <f t="shared" si="72"/>
        <v>0.01</v>
      </c>
      <c r="H391" s="5">
        <f t="shared" si="61"/>
        <v>0.02</v>
      </c>
      <c r="J391" s="12" t="str">
        <f t="shared" si="62"/>
        <v>SELL</v>
      </c>
      <c r="L391" s="5">
        <f t="shared" si="66"/>
        <v>2.5750000000000002E-2</v>
      </c>
      <c r="M391" s="6" t="str">
        <f t="shared" si="63"/>
        <v>NO</v>
      </c>
      <c r="N391" s="6" t="str">
        <f t="shared" si="64"/>
        <v>NO</v>
      </c>
      <c r="O391" s="6" t="str">
        <f t="shared" si="65"/>
        <v>NO</v>
      </c>
      <c r="P391" s="11"/>
      <c r="Q391" s="11"/>
      <c r="T391" s="13">
        <f t="shared" si="69"/>
        <v>0</v>
      </c>
      <c r="V391" s="5">
        <f t="shared" si="70"/>
        <v>0</v>
      </c>
      <c r="W391" s="5">
        <f t="shared" si="67"/>
        <v>0</v>
      </c>
      <c r="X391" s="13">
        <f t="shared" si="68"/>
        <v>0</v>
      </c>
      <c r="Z391" s="13">
        <f t="shared" si="71"/>
        <v>50000</v>
      </c>
      <c r="AA391" s="5"/>
    </row>
    <row r="392" spans="1:27">
      <c r="A392" s="10">
        <v>39078</v>
      </c>
      <c r="G392" s="5">
        <f t="shared" si="72"/>
        <v>0.01</v>
      </c>
      <c r="H392" s="5">
        <f t="shared" ref="H392:H455" si="73">ROUND((E392*H$1)+(H391*(1-H$1)),2)</f>
        <v>0.02</v>
      </c>
      <c r="J392" s="12" t="str">
        <f t="shared" ref="J392:J455" si="74">IF(G392&gt;H392,"BUY","SELL")</f>
        <v>SELL</v>
      </c>
      <c r="L392" s="5">
        <f t="shared" si="66"/>
        <v>2.5750000000000002E-2</v>
      </c>
      <c r="M392" s="6" t="str">
        <f t="shared" ref="M392:M455" si="75">IF(J391="SELL",IF(C392&gt;L391,"YES","NO"),IF(D392&lt;L391,"YES","NO"))</f>
        <v>NO</v>
      </c>
      <c r="N392" s="6" t="str">
        <f t="shared" ref="N392:N455" si="76">IF(AND(M392="YES",J392=J391),"YES","NO")</f>
        <v>NO</v>
      </c>
      <c r="O392" s="6" t="str">
        <f t="shared" ref="O392:O455" si="77">IF(AND(J391="BUY",B392&lt;L391),"YES",IF(AND(J391="SELL",B392&gt;L391),"YES","NO"))</f>
        <v>NO</v>
      </c>
      <c r="P392" s="11"/>
      <c r="Q392" s="11"/>
      <c r="T392" s="13">
        <f t="shared" si="69"/>
        <v>0</v>
      </c>
      <c r="V392" s="5">
        <f t="shared" si="70"/>
        <v>0</v>
      </c>
      <c r="W392" s="5">
        <f t="shared" si="67"/>
        <v>0</v>
      </c>
      <c r="X392" s="13">
        <f t="shared" si="68"/>
        <v>0</v>
      </c>
      <c r="Z392" s="13">
        <f t="shared" si="71"/>
        <v>50000</v>
      </c>
      <c r="AA392" s="5"/>
    </row>
    <row r="393" spans="1:27">
      <c r="A393" s="10">
        <v>39079</v>
      </c>
      <c r="G393" s="5">
        <f t="shared" si="72"/>
        <v>0.01</v>
      </c>
      <c r="H393" s="5">
        <f t="shared" si="73"/>
        <v>0.02</v>
      </c>
      <c r="J393" s="12" t="str">
        <f t="shared" si="74"/>
        <v>SELL</v>
      </c>
      <c r="L393" s="5">
        <f t="shared" ref="L393:L456" si="78">((H393*($L$1-$J$1+($J$1*$L$1)-1))-(G393*($J$1-$L$1+($J$1*$L$1)-1)))/(2*($L$1-$J$1))</f>
        <v>2.5750000000000002E-2</v>
      </c>
      <c r="M393" s="6" t="str">
        <f t="shared" si="75"/>
        <v>NO</v>
      </c>
      <c r="N393" s="6" t="str">
        <f t="shared" si="76"/>
        <v>NO</v>
      </c>
      <c r="O393" s="6" t="str">
        <f t="shared" si="77"/>
        <v>NO</v>
      </c>
      <c r="P393" s="11"/>
      <c r="Q393" s="11"/>
      <c r="T393" s="13">
        <f t="shared" si="69"/>
        <v>0</v>
      </c>
      <c r="V393" s="5">
        <f t="shared" si="70"/>
        <v>0</v>
      </c>
      <c r="W393" s="5">
        <f t="shared" si="67"/>
        <v>0</v>
      </c>
      <c r="X393" s="13">
        <f t="shared" si="68"/>
        <v>0</v>
      </c>
      <c r="Z393" s="13">
        <f t="shared" si="71"/>
        <v>50000</v>
      </c>
      <c r="AA393" s="5"/>
    </row>
    <row r="394" spans="1:27">
      <c r="A394" s="10">
        <v>39080</v>
      </c>
      <c r="G394" s="5">
        <f t="shared" si="72"/>
        <v>0.01</v>
      </c>
      <c r="H394" s="5">
        <f t="shared" si="73"/>
        <v>0.02</v>
      </c>
      <c r="J394" s="12" t="str">
        <f t="shared" si="74"/>
        <v>SELL</v>
      </c>
      <c r="L394" s="5">
        <f t="shared" si="78"/>
        <v>2.5750000000000002E-2</v>
      </c>
      <c r="M394" s="6" t="str">
        <f t="shared" si="75"/>
        <v>NO</v>
      </c>
      <c r="N394" s="6" t="str">
        <f t="shared" si="76"/>
        <v>NO</v>
      </c>
      <c r="O394" s="6" t="str">
        <f t="shared" si="77"/>
        <v>NO</v>
      </c>
      <c r="P394" s="11"/>
      <c r="Q394" s="11"/>
      <c r="T394" s="13">
        <f t="shared" si="69"/>
        <v>0</v>
      </c>
      <c r="V394" s="5">
        <f t="shared" si="70"/>
        <v>0</v>
      </c>
      <c r="W394" s="5">
        <f t="shared" si="67"/>
        <v>0</v>
      </c>
      <c r="X394" s="13">
        <f t="shared" si="68"/>
        <v>0</v>
      </c>
      <c r="Z394" s="13">
        <f t="shared" si="71"/>
        <v>50000</v>
      </c>
      <c r="AA394" s="5"/>
    </row>
    <row r="395" spans="1:27">
      <c r="A395" s="10">
        <v>39084</v>
      </c>
      <c r="G395" s="5">
        <f t="shared" si="72"/>
        <v>0.01</v>
      </c>
      <c r="H395" s="5">
        <f t="shared" si="73"/>
        <v>0.02</v>
      </c>
      <c r="J395" s="12" t="str">
        <f t="shared" si="74"/>
        <v>SELL</v>
      </c>
      <c r="L395" s="5">
        <f t="shared" si="78"/>
        <v>2.5750000000000002E-2</v>
      </c>
      <c r="M395" s="6" t="str">
        <f t="shared" si="75"/>
        <v>NO</v>
      </c>
      <c r="N395" s="6" t="str">
        <f t="shared" si="76"/>
        <v>NO</v>
      </c>
      <c r="O395" s="6" t="str">
        <f t="shared" si="77"/>
        <v>NO</v>
      </c>
      <c r="P395" s="11"/>
      <c r="Q395" s="11"/>
      <c r="T395" s="13">
        <f t="shared" si="69"/>
        <v>0</v>
      </c>
      <c r="V395" s="5">
        <f t="shared" si="70"/>
        <v>0</v>
      </c>
      <c r="W395" s="5">
        <f t="shared" si="67"/>
        <v>0</v>
      </c>
      <c r="X395" s="13">
        <f t="shared" si="68"/>
        <v>0</v>
      </c>
      <c r="Z395" s="13">
        <f t="shared" si="71"/>
        <v>50000</v>
      </c>
      <c r="AA395" s="5"/>
    </row>
    <row r="396" spans="1:27">
      <c r="A396" s="10">
        <v>39085</v>
      </c>
      <c r="G396" s="5">
        <f t="shared" si="72"/>
        <v>0.01</v>
      </c>
      <c r="H396" s="5">
        <f t="shared" si="73"/>
        <v>0.02</v>
      </c>
      <c r="J396" s="12" t="str">
        <f t="shared" si="74"/>
        <v>SELL</v>
      </c>
      <c r="L396" s="5">
        <f t="shared" si="78"/>
        <v>2.5750000000000002E-2</v>
      </c>
      <c r="M396" s="6" t="str">
        <f t="shared" si="75"/>
        <v>NO</v>
      </c>
      <c r="N396" s="6" t="str">
        <f t="shared" si="76"/>
        <v>NO</v>
      </c>
      <c r="O396" s="6" t="str">
        <f t="shared" si="77"/>
        <v>NO</v>
      </c>
      <c r="P396" s="11"/>
      <c r="Q396" s="11"/>
      <c r="T396" s="13">
        <f t="shared" si="69"/>
        <v>0</v>
      </c>
      <c r="V396" s="5">
        <f t="shared" si="70"/>
        <v>0</v>
      </c>
      <c r="W396" s="5">
        <f t="shared" si="67"/>
        <v>0</v>
      </c>
      <c r="X396" s="13">
        <f t="shared" si="68"/>
        <v>0</v>
      </c>
      <c r="Z396" s="13">
        <f t="shared" si="71"/>
        <v>50000</v>
      </c>
      <c r="AA396" s="5"/>
    </row>
    <row r="397" spans="1:27">
      <c r="A397" s="10">
        <v>39086</v>
      </c>
      <c r="G397" s="5">
        <f t="shared" si="72"/>
        <v>0.01</v>
      </c>
      <c r="H397" s="5">
        <f t="shared" si="73"/>
        <v>0.02</v>
      </c>
      <c r="J397" s="12" t="str">
        <f t="shared" si="74"/>
        <v>SELL</v>
      </c>
      <c r="L397" s="5">
        <f t="shared" si="78"/>
        <v>2.5750000000000002E-2</v>
      </c>
      <c r="M397" s="6" t="str">
        <f t="shared" si="75"/>
        <v>NO</v>
      </c>
      <c r="N397" s="6" t="str">
        <f t="shared" si="76"/>
        <v>NO</v>
      </c>
      <c r="O397" s="6" t="str">
        <f t="shared" si="77"/>
        <v>NO</v>
      </c>
      <c r="P397" s="11"/>
      <c r="Q397" s="11"/>
      <c r="T397" s="13">
        <f t="shared" si="69"/>
        <v>0</v>
      </c>
      <c r="V397" s="5">
        <f t="shared" si="70"/>
        <v>0</v>
      </c>
      <c r="W397" s="5">
        <f t="shared" si="67"/>
        <v>0</v>
      </c>
      <c r="X397" s="13">
        <f t="shared" si="68"/>
        <v>0</v>
      </c>
      <c r="Z397" s="13">
        <f t="shared" si="71"/>
        <v>50000</v>
      </c>
      <c r="AA397" s="5"/>
    </row>
    <row r="398" spans="1:27">
      <c r="A398" s="10">
        <v>39087</v>
      </c>
      <c r="G398" s="5">
        <f t="shared" si="72"/>
        <v>0.01</v>
      </c>
      <c r="H398" s="5">
        <f t="shared" si="73"/>
        <v>0.02</v>
      </c>
      <c r="J398" s="12" t="str">
        <f t="shared" si="74"/>
        <v>SELL</v>
      </c>
      <c r="L398" s="5">
        <f t="shared" si="78"/>
        <v>2.5750000000000002E-2</v>
      </c>
      <c r="M398" s="6" t="str">
        <f t="shared" si="75"/>
        <v>NO</v>
      </c>
      <c r="N398" s="6" t="str">
        <f t="shared" si="76"/>
        <v>NO</v>
      </c>
      <c r="O398" s="6" t="str">
        <f t="shared" si="77"/>
        <v>NO</v>
      </c>
      <c r="P398" s="11"/>
      <c r="Q398" s="11"/>
      <c r="T398" s="13">
        <f t="shared" si="69"/>
        <v>0</v>
      </c>
      <c r="V398" s="5">
        <f t="shared" si="70"/>
        <v>0</v>
      </c>
      <c r="W398" s="5">
        <f t="shared" si="67"/>
        <v>0</v>
      </c>
      <c r="X398" s="13">
        <f t="shared" si="68"/>
        <v>0</v>
      </c>
      <c r="Z398" s="13">
        <f t="shared" si="71"/>
        <v>50000</v>
      </c>
      <c r="AA398" s="5"/>
    </row>
    <row r="399" spans="1:27">
      <c r="A399" s="10">
        <v>39090</v>
      </c>
      <c r="G399" s="5">
        <f t="shared" si="72"/>
        <v>0.01</v>
      </c>
      <c r="H399" s="5">
        <f t="shared" si="73"/>
        <v>0.02</v>
      </c>
      <c r="J399" s="12" t="str">
        <f t="shared" si="74"/>
        <v>SELL</v>
      </c>
      <c r="L399" s="5">
        <f t="shared" si="78"/>
        <v>2.5750000000000002E-2</v>
      </c>
      <c r="M399" s="6" t="str">
        <f t="shared" si="75"/>
        <v>NO</v>
      </c>
      <c r="N399" s="6" t="str">
        <f t="shared" si="76"/>
        <v>NO</v>
      </c>
      <c r="O399" s="6" t="str">
        <f t="shared" si="77"/>
        <v>NO</v>
      </c>
      <c r="P399" s="11"/>
      <c r="Q399" s="11"/>
      <c r="T399" s="13">
        <f t="shared" si="69"/>
        <v>0</v>
      </c>
      <c r="V399" s="5">
        <f t="shared" si="70"/>
        <v>0</v>
      </c>
      <c r="W399" s="5">
        <f t="shared" si="67"/>
        <v>0</v>
      </c>
      <c r="X399" s="13">
        <f t="shared" si="68"/>
        <v>0</v>
      </c>
      <c r="Z399" s="13">
        <f t="shared" si="71"/>
        <v>50000</v>
      </c>
      <c r="AA399" s="5"/>
    </row>
    <row r="400" spans="1:27">
      <c r="A400" s="10">
        <v>39091</v>
      </c>
      <c r="G400" s="5">
        <f t="shared" si="72"/>
        <v>0.01</v>
      </c>
      <c r="H400" s="5">
        <f t="shared" si="73"/>
        <v>0.02</v>
      </c>
      <c r="J400" s="12" t="str">
        <f t="shared" si="74"/>
        <v>SELL</v>
      </c>
      <c r="L400" s="5">
        <f t="shared" si="78"/>
        <v>2.5750000000000002E-2</v>
      </c>
      <c r="M400" s="6" t="str">
        <f t="shared" si="75"/>
        <v>NO</v>
      </c>
      <c r="N400" s="6" t="str">
        <f t="shared" si="76"/>
        <v>NO</v>
      </c>
      <c r="O400" s="6" t="str">
        <f t="shared" si="77"/>
        <v>NO</v>
      </c>
      <c r="P400" s="11"/>
      <c r="Q400" s="11"/>
      <c r="T400" s="13">
        <f t="shared" si="69"/>
        <v>0</v>
      </c>
      <c r="V400" s="5">
        <f t="shared" si="70"/>
        <v>0</v>
      </c>
      <c r="W400" s="5">
        <f t="shared" si="67"/>
        <v>0</v>
      </c>
      <c r="X400" s="13">
        <f t="shared" si="68"/>
        <v>0</v>
      </c>
      <c r="Z400" s="13">
        <f t="shared" si="71"/>
        <v>50000</v>
      </c>
      <c r="AA400" s="5"/>
    </row>
    <row r="401" spans="1:27">
      <c r="A401" s="10">
        <v>39092</v>
      </c>
      <c r="G401" s="5">
        <f t="shared" si="72"/>
        <v>0.01</v>
      </c>
      <c r="H401" s="5">
        <f t="shared" si="73"/>
        <v>0.02</v>
      </c>
      <c r="J401" s="12" t="str">
        <f t="shared" si="74"/>
        <v>SELL</v>
      </c>
      <c r="L401" s="5">
        <f t="shared" si="78"/>
        <v>2.5750000000000002E-2</v>
      </c>
      <c r="M401" s="6" t="str">
        <f t="shared" si="75"/>
        <v>NO</v>
      </c>
      <c r="N401" s="6" t="str">
        <f t="shared" si="76"/>
        <v>NO</v>
      </c>
      <c r="O401" s="6" t="str">
        <f t="shared" si="77"/>
        <v>NO</v>
      </c>
      <c r="P401" s="11"/>
      <c r="Q401" s="11"/>
      <c r="T401" s="13">
        <f t="shared" si="69"/>
        <v>0</v>
      </c>
      <c r="V401" s="5">
        <f t="shared" si="70"/>
        <v>0</v>
      </c>
      <c r="W401" s="5">
        <f t="shared" si="67"/>
        <v>0</v>
      </c>
      <c r="X401" s="13">
        <f t="shared" si="68"/>
        <v>0</v>
      </c>
      <c r="Z401" s="13">
        <f t="shared" si="71"/>
        <v>50000</v>
      </c>
      <c r="AA401" s="5"/>
    </row>
    <row r="402" spans="1:27">
      <c r="A402" s="10">
        <v>39093</v>
      </c>
      <c r="G402" s="5">
        <f t="shared" si="72"/>
        <v>0.01</v>
      </c>
      <c r="H402" s="5">
        <f t="shared" si="73"/>
        <v>0.02</v>
      </c>
      <c r="J402" s="12" t="str">
        <f t="shared" si="74"/>
        <v>SELL</v>
      </c>
      <c r="L402" s="5">
        <f t="shared" si="78"/>
        <v>2.5750000000000002E-2</v>
      </c>
      <c r="M402" s="6" t="str">
        <f t="shared" si="75"/>
        <v>NO</v>
      </c>
      <c r="N402" s="6" t="str">
        <f t="shared" si="76"/>
        <v>NO</v>
      </c>
      <c r="O402" s="6" t="str">
        <f t="shared" si="77"/>
        <v>NO</v>
      </c>
      <c r="P402" s="11"/>
      <c r="Q402" s="11"/>
      <c r="T402" s="13">
        <f t="shared" si="69"/>
        <v>0</v>
      </c>
      <c r="V402" s="5">
        <f t="shared" si="70"/>
        <v>0</v>
      </c>
      <c r="W402" s="5">
        <f t="shared" si="67"/>
        <v>0</v>
      </c>
      <c r="X402" s="13">
        <f t="shared" si="68"/>
        <v>0</v>
      </c>
      <c r="Z402" s="13">
        <f t="shared" si="71"/>
        <v>50000</v>
      </c>
      <c r="AA402" s="5"/>
    </row>
    <row r="403" spans="1:27">
      <c r="A403" s="10">
        <v>39094</v>
      </c>
      <c r="G403" s="5">
        <f t="shared" si="72"/>
        <v>0.01</v>
      </c>
      <c r="H403" s="5">
        <f t="shared" si="73"/>
        <v>0.02</v>
      </c>
      <c r="J403" s="12" t="str">
        <f t="shared" si="74"/>
        <v>SELL</v>
      </c>
      <c r="L403" s="5">
        <f t="shared" si="78"/>
        <v>2.5750000000000002E-2</v>
      </c>
      <c r="M403" s="6" t="str">
        <f t="shared" si="75"/>
        <v>NO</v>
      </c>
      <c r="N403" s="6" t="str">
        <f t="shared" si="76"/>
        <v>NO</v>
      </c>
      <c r="O403" s="6" t="str">
        <f t="shared" si="77"/>
        <v>NO</v>
      </c>
      <c r="P403" s="11"/>
      <c r="Q403" s="11"/>
      <c r="T403" s="13">
        <f t="shared" si="69"/>
        <v>0</v>
      </c>
      <c r="V403" s="5">
        <f t="shared" si="70"/>
        <v>0</v>
      </c>
      <c r="W403" s="5">
        <f t="shared" si="67"/>
        <v>0</v>
      </c>
      <c r="X403" s="13">
        <f t="shared" si="68"/>
        <v>0</v>
      </c>
      <c r="Z403" s="13">
        <f t="shared" si="71"/>
        <v>50000</v>
      </c>
      <c r="AA403" s="5"/>
    </row>
    <row r="404" spans="1:27">
      <c r="A404" s="10">
        <v>39097</v>
      </c>
      <c r="G404" s="5">
        <f t="shared" si="72"/>
        <v>0.01</v>
      </c>
      <c r="H404" s="5">
        <f t="shared" si="73"/>
        <v>0.02</v>
      </c>
      <c r="J404" s="12" t="str">
        <f t="shared" si="74"/>
        <v>SELL</v>
      </c>
      <c r="L404" s="5">
        <f t="shared" si="78"/>
        <v>2.5750000000000002E-2</v>
      </c>
      <c r="M404" s="6" t="str">
        <f t="shared" si="75"/>
        <v>NO</v>
      </c>
      <c r="N404" s="6" t="str">
        <f t="shared" si="76"/>
        <v>NO</v>
      </c>
      <c r="O404" s="6" t="str">
        <f t="shared" si="77"/>
        <v>NO</v>
      </c>
      <c r="P404" s="11"/>
      <c r="Q404" s="11"/>
      <c r="T404" s="13">
        <f t="shared" si="69"/>
        <v>0</v>
      </c>
      <c r="V404" s="5">
        <f t="shared" si="70"/>
        <v>0</v>
      </c>
      <c r="W404" s="5">
        <f t="shared" si="67"/>
        <v>0</v>
      </c>
      <c r="X404" s="13">
        <f t="shared" si="68"/>
        <v>0</v>
      </c>
      <c r="Z404" s="13">
        <f t="shared" si="71"/>
        <v>50000</v>
      </c>
      <c r="AA404" s="5"/>
    </row>
    <row r="405" spans="1:27">
      <c r="A405" s="10">
        <v>39098</v>
      </c>
      <c r="G405" s="5">
        <f t="shared" si="72"/>
        <v>0.01</v>
      </c>
      <c r="H405" s="5">
        <f t="shared" si="73"/>
        <v>0.02</v>
      </c>
      <c r="J405" s="12" t="str">
        <f t="shared" si="74"/>
        <v>SELL</v>
      </c>
      <c r="L405" s="5">
        <f t="shared" si="78"/>
        <v>2.5750000000000002E-2</v>
      </c>
      <c r="M405" s="6" t="str">
        <f t="shared" si="75"/>
        <v>NO</v>
      </c>
      <c r="N405" s="6" t="str">
        <f t="shared" si="76"/>
        <v>NO</v>
      </c>
      <c r="O405" s="6" t="str">
        <f t="shared" si="77"/>
        <v>NO</v>
      </c>
      <c r="P405" s="11"/>
      <c r="Q405" s="11"/>
      <c r="T405" s="13">
        <f t="shared" si="69"/>
        <v>0</v>
      </c>
      <c r="V405" s="5">
        <f t="shared" si="70"/>
        <v>0</v>
      </c>
      <c r="W405" s="5">
        <f t="shared" si="67"/>
        <v>0</v>
      </c>
      <c r="X405" s="13">
        <f t="shared" si="68"/>
        <v>0</v>
      </c>
      <c r="Z405" s="13">
        <f t="shared" si="71"/>
        <v>50000</v>
      </c>
      <c r="AA405" s="5"/>
    </row>
    <row r="406" spans="1:27">
      <c r="A406" s="10">
        <v>39099</v>
      </c>
      <c r="G406" s="5">
        <f t="shared" si="72"/>
        <v>0.01</v>
      </c>
      <c r="H406" s="5">
        <f t="shared" si="73"/>
        <v>0.02</v>
      </c>
      <c r="J406" s="12" t="str">
        <f t="shared" si="74"/>
        <v>SELL</v>
      </c>
      <c r="L406" s="5">
        <f t="shared" si="78"/>
        <v>2.5750000000000002E-2</v>
      </c>
      <c r="M406" s="6" t="str">
        <f t="shared" si="75"/>
        <v>NO</v>
      </c>
      <c r="N406" s="6" t="str">
        <f t="shared" si="76"/>
        <v>NO</v>
      </c>
      <c r="O406" s="6" t="str">
        <f t="shared" si="77"/>
        <v>NO</v>
      </c>
      <c r="P406" s="11"/>
      <c r="Q406" s="11"/>
      <c r="T406" s="13">
        <f t="shared" si="69"/>
        <v>0</v>
      </c>
      <c r="V406" s="5">
        <f t="shared" si="70"/>
        <v>0</v>
      </c>
      <c r="W406" s="5">
        <f t="shared" si="67"/>
        <v>0</v>
      </c>
      <c r="X406" s="13">
        <f t="shared" si="68"/>
        <v>0</v>
      </c>
      <c r="Z406" s="13">
        <f t="shared" si="71"/>
        <v>50000</v>
      </c>
      <c r="AA406" s="5"/>
    </row>
    <row r="407" spans="1:27">
      <c r="A407" s="10">
        <v>39100</v>
      </c>
      <c r="G407" s="5">
        <f t="shared" si="72"/>
        <v>0.01</v>
      </c>
      <c r="H407" s="5">
        <f t="shared" si="73"/>
        <v>0.02</v>
      </c>
      <c r="J407" s="12" t="str">
        <f t="shared" si="74"/>
        <v>SELL</v>
      </c>
      <c r="L407" s="5">
        <f t="shared" si="78"/>
        <v>2.5750000000000002E-2</v>
      </c>
      <c r="M407" s="6" t="str">
        <f t="shared" si="75"/>
        <v>NO</v>
      </c>
      <c r="N407" s="6" t="str">
        <f t="shared" si="76"/>
        <v>NO</v>
      </c>
      <c r="O407" s="6" t="str">
        <f t="shared" si="77"/>
        <v>NO</v>
      </c>
      <c r="P407" s="11"/>
      <c r="Q407" s="11"/>
      <c r="T407" s="13">
        <f t="shared" si="69"/>
        <v>0</v>
      </c>
      <c r="V407" s="5">
        <f t="shared" si="70"/>
        <v>0</v>
      </c>
      <c r="W407" s="5">
        <f t="shared" si="67"/>
        <v>0</v>
      </c>
      <c r="X407" s="13">
        <f t="shared" si="68"/>
        <v>0</v>
      </c>
      <c r="Z407" s="13">
        <f t="shared" si="71"/>
        <v>50000</v>
      </c>
      <c r="AA407" s="5"/>
    </row>
    <row r="408" spans="1:27">
      <c r="A408" s="10">
        <v>39101</v>
      </c>
      <c r="G408" s="5">
        <f t="shared" si="72"/>
        <v>0.01</v>
      </c>
      <c r="H408" s="5">
        <f t="shared" si="73"/>
        <v>0.02</v>
      </c>
      <c r="J408" s="12" t="str">
        <f t="shared" si="74"/>
        <v>SELL</v>
      </c>
      <c r="L408" s="5">
        <f t="shared" si="78"/>
        <v>2.5750000000000002E-2</v>
      </c>
      <c r="M408" s="6" t="str">
        <f t="shared" si="75"/>
        <v>NO</v>
      </c>
      <c r="N408" s="6" t="str">
        <f t="shared" si="76"/>
        <v>NO</v>
      </c>
      <c r="O408" s="6" t="str">
        <f t="shared" si="77"/>
        <v>NO</v>
      </c>
      <c r="P408" s="11"/>
      <c r="Q408" s="11"/>
      <c r="T408" s="13">
        <f t="shared" si="69"/>
        <v>0</v>
      </c>
      <c r="V408" s="5">
        <f t="shared" si="70"/>
        <v>0</v>
      </c>
      <c r="W408" s="5">
        <f t="shared" ref="W408:W471" si="79">IF(V409="",E408,V409)</f>
        <v>0</v>
      </c>
      <c r="X408" s="13">
        <f t="shared" ref="X408:X471" si="80">IF(J408="BUY",W408-V408,V408-W408)</f>
        <v>0</v>
      </c>
      <c r="Z408" s="13">
        <f t="shared" si="71"/>
        <v>50000</v>
      </c>
      <c r="AA408" s="5"/>
    </row>
    <row r="409" spans="1:27">
      <c r="A409" s="10">
        <v>39104</v>
      </c>
      <c r="G409" s="5">
        <f t="shared" si="72"/>
        <v>0.01</v>
      </c>
      <c r="H409" s="5">
        <f t="shared" si="73"/>
        <v>0.02</v>
      </c>
      <c r="J409" s="12" t="str">
        <f t="shared" si="74"/>
        <v>SELL</v>
      </c>
      <c r="L409" s="5">
        <f t="shared" si="78"/>
        <v>2.5750000000000002E-2</v>
      </c>
      <c r="M409" s="6" t="str">
        <f t="shared" si="75"/>
        <v>NO</v>
      </c>
      <c r="N409" s="6" t="str">
        <f t="shared" si="76"/>
        <v>NO</v>
      </c>
      <c r="O409" s="6" t="str">
        <f t="shared" si="77"/>
        <v>NO</v>
      </c>
      <c r="P409" s="11"/>
      <c r="Q409" s="11"/>
      <c r="T409" s="13">
        <f t="shared" ref="T409:T472" si="81">ROUND(IF(N409="YES",IF(J409="SELL",IF(O409="YES",Q409-P409,Q409-L408),IF(O409="YES",P409-Q409,L408-Q409)),0),2)</f>
        <v>0</v>
      </c>
      <c r="V409" s="5">
        <f t="shared" ref="V409:V472" si="82">IF(J409=J408,V408,IF(O409="YES",P409,L408))</f>
        <v>0</v>
      </c>
      <c r="W409" s="5">
        <f t="shared" si="79"/>
        <v>0</v>
      </c>
      <c r="X409" s="13">
        <f t="shared" si="80"/>
        <v>0</v>
      </c>
      <c r="Z409" s="13">
        <f t="shared" ref="Z409:Z472" si="83">Z408+(T409*50*2)+(X409*50)</f>
        <v>50000</v>
      </c>
      <c r="AA409" s="5"/>
    </row>
    <row r="410" spans="1:27">
      <c r="A410" s="10">
        <v>39105</v>
      </c>
      <c r="G410" s="5">
        <f t="shared" si="72"/>
        <v>0.01</v>
      </c>
      <c r="H410" s="5">
        <f t="shared" si="73"/>
        <v>0.02</v>
      </c>
      <c r="J410" s="12" t="str">
        <f t="shared" si="74"/>
        <v>SELL</v>
      </c>
      <c r="L410" s="5">
        <f t="shared" si="78"/>
        <v>2.5750000000000002E-2</v>
      </c>
      <c r="M410" s="6" t="str">
        <f t="shared" si="75"/>
        <v>NO</v>
      </c>
      <c r="N410" s="6" t="str">
        <f t="shared" si="76"/>
        <v>NO</v>
      </c>
      <c r="O410" s="6" t="str">
        <f t="shared" si="77"/>
        <v>NO</v>
      </c>
      <c r="P410" s="11"/>
      <c r="Q410" s="11"/>
      <c r="T410" s="13">
        <f t="shared" si="81"/>
        <v>0</v>
      </c>
      <c r="V410" s="5">
        <f t="shared" si="82"/>
        <v>0</v>
      </c>
      <c r="W410" s="5">
        <f t="shared" si="79"/>
        <v>0</v>
      </c>
      <c r="X410" s="13">
        <f t="shared" si="80"/>
        <v>0</v>
      </c>
      <c r="Z410" s="13">
        <f t="shared" si="83"/>
        <v>50000</v>
      </c>
      <c r="AA410" s="5"/>
    </row>
    <row r="411" spans="1:27">
      <c r="A411" s="10">
        <v>39106</v>
      </c>
      <c r="G411" s="5">
        <f t="shared" si="72"/>
        <v>0.01</v>
      </c>
      <c r="H411" s="5">
        <f t="shared" si="73"/>
        <v>0.02</v>
      </c>
      <c r="J411" s="12" t="str">
        <f t="shared" si="74"/>
        <v>SELL</v>
      </c>
      <c r="L411" s="5">
        <f t="shared" si="78"/>
        <v>2.5750000000000002E-2</v>
      </c>
      <c r="M411" s="6" t="str">
        <f t="shared" si="75"/>
        <v>NO</v>
      </c>
      <c r="N411" s="6" t="str">
        <f t="shared" si="76"/>
        <v>NO</v>
      </c>
      <c r="O411" s="6" t="str">
        <f t="shared" si="77"/>
        <v>NO</v>
      </c>
      <c r="P411" s="11"/>
      <c r="Q411" s="11"/>
      <c r="T411" s="13">
        <f t="shared" si="81"/>
        <v>0</v>
      </c>
      <c r="V411" s="5">
        <f t="shared" si="82"/>
        <v>0</v>
      </c>
      <c r="W411" s="5">
        <f t="shared" si="79"/>
        <v>0</v>
      </c>
      <c r="X411" s="13">
        <f t="shared" si="80"/>
        <v>0</v>
      </c>
      <c r="Z411" s="13">
        <f t="shared" si="83"/>
        <v>50000</v>
      </c>
      <c r="AA411" s="5"/>
    </row>
    <row r="412" spans="1:27">
      <c r="A412" s="10">
        <v>39107</v>
      </c>
      <c r="G412" s="5">
        <f t="shared" si="72"/>
        <v>0.01</v>
      </c>
      <c r="H412" s="5">
        <f t="shared" si="73"/>
        <v>0.02</v>
      </c>
      <c r="J412" s="12" t="str">
        <f t="shared" si="74"/>
        <v>SELL</v>
      </c>
      <c r="L412" s="5">
        <f t="shared" si="78"/>
        <v>2.5750000000000002E-2</v>
      </c>
      <c r="M412" s="6" t="str">
        <f t="shared" si="75"/>
        <v>NO</v>
      </c>
      <c r="N412" s="6" t="str">
        <f t="shared" si="76"/>
        <v>NO</v>
      </c>
      <c r="O412" s="6" t="str">
        <f t="shared" si="77"/>
        <v>NO</v>
      </c>
      <c r="P412" s="11"/>
      <c r="Q412" s="11"/>
      <c r="T412" s="13">
        <f t="shared" si="81"/>
        <v>0</v>
      </c>
      <c r="V412" s="5">
        <f t="shared" si="82"/>
        <v>0</v>
      </c>
      <c r="W412" s="5">
        <f t="shared" si="79"/>
        <v>0</v>
      </c>
      <c r="X412" s="13">
        <f t="shared" si="80"/>
        <v>0</v>
      </c>
      <c r="Z412" s="13">
        <f t="shared" si="83"/>
        <v>50000</v>
      </c>
      <c r="AA412" s="5"/>
    </row>
    <row r="413" spans="1:27">
      <c r="A413" s="10">
        <v>39111</v>
      </c>
      <c r="G413" s="5">
        <f t="shared" si="72"/>
        <v>0.01</v>
      </c>
      <c r="H413" s="5">
        <f t="shared" si="73"/>
        <v>0.02</v>
      </c>
      <c r="J413" s="12" t="str">
        <f t="shared" si="74"/>
        <v>SELL</v>
      </c>
      <c r="L413" s="5">
        <f t="shared" si="78"/>
        <v>2.5750000000000002E-2</v>
      </c>
      <c r="M413" s="6" t="str">
        <f t="shared" si="75"/>
        <v>NO</v>
      </c>
      <c r="N413" s="6" t="str">
        <f t="shared" si="76"/>
        <v>NO</v>
      </c>
      <c r="O413" s="6" t="str">
        <f t="shared" si="77"/>
        <v>NO</v>
      </c>
      <c r="P413" s="11"/>
      <c r="Q413" s="11"/>
      <c r="T413" s="13">
        <f t="shared" si="81"/>
        <v>0</v>
      </c>
      <c r="V413" s="5">
        <f t="shared" si="82"/>
        <v>0</v>
      </c>
      <c r="W413" s="5">
        <f t="shared" si="79"/>
        <v>0</v>
      </c>
      <c r="X413" s="13">
        <f t="shared" si="80"/>
        <v>0</v>
      </c>
      <c r="Z413" s="13">
        <f t="shared" si="83"/>
        <v>50000</v>
      </c>
      <c r="AA413" s="5"/>
    </row>
    <row r="414" spans="1:27">
      <c r="A414" s="10">
        <v>39113</v>
      </c>
      <c r="G414" s="5">
        <f t="shared" si="72"/>
        <v>0.01</v>
      </c>
      <c r="H414" s="5">
        <f t="shared" si="73"/>
        <v>0.02</v>
      </c>
      <c r="J414" s="12" t="str">
        <f t="shared" si="74"/>
        <v>SELL</v>
      </c>
      <c r="L414" s="5">
        <f t="shared" si="78"/>
        <v>2.5750000000000002E-2</v>
      </c>
      <c r="M414" s="6" t="str">
        <f t="shared" si="75"/>
        <v>NO</v>
      </c>
      <c r="N414" s="6" t="str">
        <f t="shared" si="76"/>
        <v>NO</v>
      </c>
      <c r="O414" s="6" t="str">
        <f t="shared" si="77"/>
        <v>NO</v>
      </c>
      <c r="P414" s="11"/>
      <c r="Q414" s="11"/>
      <c r="T414" s="13">
        <f t="shared" si="81"/>
        <v>0</v>
      </c>
      <c r="V414" s="5">
        <f t="shared" si="82"/>
        <v>0</v>
      </c>
      <c r="W414" s="5">
        <f t="shared" si="79"/>
        <v>0</v>
      </c>
      <c r="X414" s="13">
        <f t="shared" si="80"/>
        <v>0</v>
      </c>
      <c r="Z414" s="13">
        <f t="shared" si="83"/>
        <v>50000</v>
      </c>
      <c r="AA414" s="5"/>
    </row>
    <row r="415" spans="1:27">
      <c r="A415" s="10">
        <v>39114</v>
      </c>
      <c r="G415" s="5">
        <f t="shared" si="72"/>
        <v>0.01</v>
      </c>
      <c r="H415" s="5">
        <f t="shared" si="73"/>
        <v>0.02</v>
      </c>
      <c r="J415" s="12" t="str">
        <f t="shared" si="74"/>
        <v>SELL</v>
      </c>
      <c r="L415" s="5">
        <f t="shared" si="78"/>
        <v>2.5750000000000002E-2</v>
      </c>
      <c r="M415" s="6" t="str">
        <f t="shared" si="75"/>
        <v>NO</v>
      </c>
      <c r="N415" s="6" t="str">
        <f t="shared" si="76"/>
        <v>NO</v>
      </c>
      <c r="O415" s="6" t="str">
        <f t="shared" si="77"/>
        <v>NO</v>
      </c>
      <c r="P415" s="11"/>
      <c r="Q415" s="11"/>
      <c r="T415" s="13">
        <f t="shared" si="81"/>
        <v>0</v>
      </c>
      <c r="V415" s="5">
        <f t="shared" si="82"/>
        <v>0</v>
      </c>
      <c r="W415" s="5">
        <f t="shared" si="79"/>
        <v>0</v>
      </c>
      <c r="X415" s="13">
        <f t="shared" si="80"/>
        <v>0</v>
      </c>
      <c r="Z415" s="13">
        <f t="shared" si="83"/>
        <v>50000</v>
      </c>
      <c r="AA415" s="5"/>
    </row>
    <row r="416" spans="1:27">
      <c r="A416" s="10">
        <v>39115</v>
      </c>
      <c r="G416" s="5">
        <f t="shared" si="72"/>
        <v>0.01</v>
      </c>
      <c r="H416" s="5">
        <f t="shared" si="73"/>
        <v>0.02</v>
      </c>
      <c r="J416" s="12" t="str">
        <f t="shared" si="74"/>
        <v>SELL</v>
      </c>
      <c r="L416" s="5">
        <f t="shared" si="78"/>
        <v>2.5750000000000002E-2</v>
      </c>
      <c r="M416" s="6" t="str">
        <f t="shared" si="75"/>
        <v>NO</v>
      </c>
      <c r="N416" s="6" t="str">
        <f t="shared" si="76"/>
        <v>NO</v>
      </c>
      <c r="O416" s="6" t="str">
        <f t="shared" si="77"/>
        <v>NO</v>
      </c>
      <c r="P416" s="11"/>
      <c r="Q416" s="11"/>
      <c r="T416" s="13">
        <f t="shared" si="81"/>
        <v>0</v>
      </c>
      <c r="V416" s="5">
        <f t="shared" si="82"/>
        <v>0</v>
      </c>
      <c r="W416" s="5">
        <f t="shared" si="79"/>
        <v>0</v>
      </c>
      <c r="X416" s="13">
        <f t="shared" si="80"/>
        <v>0</v>
      </c>
      <c r="Z416" s="13">
        <f t="shared" si="83"/>
        <v>50000</v>
      </c>
      <c r="AA416" s="5"/>
    </row>
    <row r="417" spans="1:27">
      <c r="A417" s="10">
        <v>39118</v>
      </c>
      <c r="G417" s="5">
        <f t="shared" si="72"/>
        <v>0.01</v>
      </c>
      <c r="H417" s="5">
        <f t="shared" si="73"/>
        <v>0.02</v>
      </c>
      <c r="J417" s="12" t="str">
        <f t="shared" si="74"/>
        <v>SELL</v>
      </c>
      <c r="L417" s="5">
        <f t="shared" si="78"/>
        <v>2.5750000000000002E-2</v>
      </c>
      <c r="M417" s="6" t="str">
        <f t="shared" si="75"/>
        <v>NO</v>
      </c>
      <c r="N417" s="6" t="str">
        <f t="shared" si="76"/>
        <v>NO</v>
      </c>
      <c r="O417" s="6" t="str">
        <f t="shared" si="77"/>
        <v>NO</v>
      </c>
      <c r="P417" s="11"/>
      <c r="Q417" s="11"/>
      <c r="T417" s="13">
        <f t="shared" si="81"/>
        <v>0</v>
      </c>
      <c r="V417" s="5">
        <f t="shared" si="82"/>
        <v>0</v>
      </c>
      <c r="W417" s="5">
        <f t="shared" si="79"/>
        <v>0</v>
      </c>
      <c r="X417" s="13">
        <f t="shared" si="80"/>
        <v>0</v>
      </c>
      <c r="Z417" s="13">
        <f t="shared" si="83"/>
        <v>50000</v>
      </c>
      <c r="AA417" s="5"/>
    </row>
    <row r="418" spans="1:27">
      <c r="A418" s="10">
        <v>39119</v>
      </c>
      <c r="G418" s="5">
        <f t="shared" si="72"/>
        <v>0.01</v>
      </c>
      <c r="H418" s="5">
        <f t="shared" si="73"/>
        <v>0.02</v>
      </c>
      <c r="J418" s="12" t="str">
        <f t="shared" si="74"/>
        <v>SELL</v>
      </c>
      <c r="L418" s="5">
        <f t="shared" si="78"/>
        <v>2.5750000000000002E-2</v>
      </c>
      <c r="M418" s="6" t="str">
        <f t="shared" si="75"/>
        <v>NO</v>
      </c>
      <c r="N418" s="6" t="str">
        <f t="shared" si="76"/>
        <v>NO</v>
      </c>
      <c r="O418" s="6" t="str">
        <f t="shared" si="77"/>
        <v>NO</v>
      </c>
      <c r="P418" s="11"/>
      <c r="Q418" s="11"/>
      <c r="T418" s="13">
        <f t="shared" si="81"/>
        <v>0</v>
      </c>
      <c r="V418" s="5">
        <f t="shared" si="82"/>
        <v>0</v>
      </c>
      <c r="W418" s="5">
        <f t="shared" si="79"/>
        <v>0</v>
      </c>
      <c r="X418" s="13">
        <f t="shared" si="80"/>
        <v>0</v>
      </c>
      <c r="Z418" s="13">
        <f t="shared" si="83"/>
        <v>50000</v>
      </c>
      <c r="AA418" s="5"/>
    </row>
    <row r="419" spans="1:27">
      <c r="A419" s="10">
        <v>39120</v>
      </c>
      <c r="G419" s="5">
        <f t="shared" si="72"/>
        <v>0.01</v>
      </c>
      <c r="H419" s="5">
        <f t="shared" si="73"/>
        <v>0.02</v>
      </c>
      <c r="J419" s="12" t="str">
        <f t="shared" si="74"/>
        <v>SELL</v>
      </c>
      <c r="L419" s="5">
        <f t="shared" si="78"/>
        <v>2.5750000000000002E-2</v>
      </c>
      <c r="M419" s="6" t="str">
        <f t="shared" si="75"/>
        <v>NO</v>
      </c>
      <c r="N419" s="6" t="str">
        <f t="shared" si="76"/>
        <v>NO</v>
      </c>
      <c r="O419" s="6" t="str">
        <f t="shared" si="77"/>
        <v>NO</v>
      </c>
      <c r="P419" s="11"/>
      <c r="Q419" s="11"/>
      <c r="T419" s="13">
        <f t="shared" si="81"/>
        <v>0</v>
      </c>
      <c r="V419" s="5">
        <f t="shared" si="82"/>
        <v>0</v>
      </c>
      <c r="W419" s="5">
        <f t="shared" si="79"/>
        <v>0</v>
      </c>
      <c r="X419" s="13">
        <f t="shared" si="80"/>
        <v>0</v>
      </c>
      <c r="Z419" s="13">
        <f t="shared" si="83"/>
        <v>50000</v>
      </c>
      <c r="AA419" s="5"/>
    </row>
    <row r="420" spans="1:27">
      <c r="A420" s="10">
        <v>39121</v>
      </c>
      <c r="G420" s="5">
        <f t="shared" si="72"/>
        <v>0.01</v>
      </c>
      <c r="H420" s="5">
        <f t="shared" si="73"/>
        <v>0.02</v>
      </c>
      <c r="J420" s="12" t="str">
        <f t="shared" si="74"/>
        <v>SELL</v>
      </c>
      <c r="L420" s="5">
        <f t="shared" si="78"/>
        <v>2.5750000000000002E-2</v>
      </c>
      <c r="M420" s="6" t="str">
        <f t="shared" si="75"/>
        <v>NO</v>
      </c>
      <c r="N420" s="6" t="str">
        <f t="shared" si="76"/>
        <v>NO</v>
      </c>
      <c r="O420" s="6" t="str">
        <f t="shared" si="77"/>
        <v>NO</v>
      </c>
      <c r="P420" s="11"/>
      <c r="Q420" s="11"/>
      <c r="T420" s="13">
        <f t="shared" si="81"/>
        <v>0</v>
      </c>
      <c r="V420" s="5">
        <f t="shared" si="82"/>
        <v>0</v>
      </c>
      <c r="W420" s="5">
        <f t="shared" si="79"/>
        <v>0</v>
      </c>
      <c r="X420" s="13">
        <f t="shared" si="80"/>
        <v>0</v>
      </c>
      <c r="Z420" s="13">
        <f t="shared" si="83"/>
        <v>50000</v>
      </c>
      <c r="AA420" s="5"/>
    </row>
    <row r="421" spans="1:27">
      <c r="A421" s="10">
        <v>39122</v>
      </c>
      <c r="G421" s="5">
        <f t="shared" si="72"/>
        <v>0.01</v>
      </c>
      <c r="H421" s="5">
        <f t="shared" si="73"/>
        <v>0.02</v>
      </c>
      <c r="J421" s="12" t="str">
        <f t="shared" si="74"/>
        <v>SELL</v>
      </c>
      <c r="L421" s="5">
        <f t="shared" si="78"/>
        <v>2.5750000000000002E-2</v>
      </c>
      <c r="M421" s="6" t="str">
        <f t="shared" si="75"/>
        <v>NO</v>
      </c>
      <c r="N421" s="6" t="str">
        <f t="shared" si="76"/>
        <v>NO</v>
      </c>
      <c r="O421" s="6" t="str">
        <f t="shared" si="77"/>
        <v>NO</v>
      </c>
      <c r="P421" s="11"/>
      <c r="Q421" s="11"/>
      <c r="T421" s="13">
        <f t="shared" si="81"/>
        <v>0</v>
      </c>
      <c r="V421" s="5">
        <f t="shared" si="82"/>
        <v>0</v>
      </c>
      <c r="W421" s="5">
        <f t="shared" si="79"/>
        <v>0</v>
      </c>
      <c r="X421" s="13">
        <f t="shared" si="80"/>
        <v>0</v>
      </c>
      <c r="Z421" s="13">
        <f t="shared" si="83"/>
        <v>50000</v>
      </c>
      <c r="AA421" s="5"/>
    </row>
    <row r="422" spans="1:27">
      <c r="A422" s="10">
        <v>39125</v>
      </c>
      <c r="G422" s="5">
        <f t="shared" si="72"/>
        <v>0.01</v>
      </c>
      <c r="H422" s="5">
        <f t="shared" si="73"/>
        <v>0.02</v>
      </c>
      <c r="J422" s="12" t="str">
        <f t="shared" si="74"/>
        <v>SELL</v>
      </c>
      <c r="L422" s="5">
        <f t="shared" si="78"/>
        <v>2.5750000000000002E-2</v>
      </c>
      <c r="M422" s="6" t="str">
        <f t="shared" si="75"/>
        <v>NO</v>
      </c>
      <c r="N422" s="6" t="str">
        <f t="shared" si="76"/>
        <v>NO</v>
      </c>
      <c r="O422" s="6" t="str">
        <f t="shared" si="77"/>
        <v>NO</v>
      </c>
      <c r="P422" s="11"/>
      <c r="Q422" s="11"/>
      <c r="T422" s="13">
        <f t="shared" si="81"/>
        <v>0</v>
      </c>
      <c r="V422" s="5">
        <f t="shared" si="82"/>
        <v>0</v>
      </c>
      <c r="W422" s="5">
        <f t="shared" si="79"/>
        <v>0</v>
      </c>
      <c r="X422" s="13">
        <f t="shared" si="80"/>
        <v>0</v>
      </c>
      <c r="Z422" s="13">
        <f t="shared" si="83"/>
        <v>50000</v>
      </c>
      <c r="AA422" s="5"/>
    </row>
    <row r="423" spans="1:27">
      <c r="A423" s="10">
        <v>39126</v>
      </c>
      <c r="G423" s="5">
        <f t="shared" si="72"/>
        <v>0.01</v>
      </c>
      <c r="H423" s="5">
        <f t="shared" si="73"/>
        <v>0.02</v>
      </c>
      <c r="J423" s="12" t="str">
        <f t="shared" si="74"/>
        <v>SELL</v>
      </c>
      <c r="L423" s="5">
        <f t="shared" si="78"/>
        <v>2.5750000000000002E-2</v>
      </c>
      <c r="M423" s="6" t="str">
        <f t="shared" si="75"/>
        <v>NO</v>
      </c>
      <c r="N423" s="6" t="str">
        <f t="shared" si="76"/>
        <v>NO</v>
      </c>
      <c r="O423" s="6" t="str">
        <f t="shared" si="77"/>
        <v>NO</v>
      </c>
      <c r="P423" s="11"/>
      <c r="Q423" s="11"/>
      <c r="T423" s="13">
        <f t="shared" si="81"/>
        <v>0</v>
      </c>
      <c r="V423" s="5">
        <f t="shared" si="82"/>
        <v>0</v>
      </c>
      <c r="W423" s="5">
        <f t="shared" si="79"/>
        <v>0</v>
      </c>
      <c r="X423" s="13">
        <f t="shared" si="80"/>
        <v>0</v>
      </c>
      <c r="Z423" s="13">
        <f t="shared" si="83"/>
        <v>50000</v>
      </c>
      <c r="AA423" s="5"/>
    </row>
    <row r="424" spans="1:27">
      <c r="A424" s="10">
        <v>39127</v>
      </c>
      <c r="G424" s="5">
        <f t="shared" si="72"/>
        <v>0.01</v>
      </c>
      <c r="H424" s="5">
        <f t="shared" si="73"/>
        <v>0.02</v>
      </c>
      <c r="J424" s="12" t="str">
        <f t="shared" si="74"/>
        <v>SELL</v>
      </c>
      <c r="L424" s="5">
        <f t="shared" si="78"/>
        <v>2.5750000000000002E-2</v>
      </c>
      <c r="M424" s="6" t="str">
        <f t="shared" si="75"/>
        <v>NO</v>
      </c>
      <c r="N424" s="6" t="str">
        <f t="shared" si="76"/>
        <v>NO</v>
      </c>
      <c r="O424" s="6" t="str">
        <f t="shared" si="77"/>
        <v>NO</v>
      </c>
      <c r="P424" s="11"/>
      <c r="Q424" s="11"/>
      <c r="T424" s="13">
        <f t="shared" si="81"/>
        <v>0</v>
      </c>
      <c r="V424" s="5">
        <f t="shared" si="82"/>
        <v>0</v>
      </c>
      <c r="W424" s="5">
        <f t="shared" si="79"/>
        <v>0</v>
      </c>
      <c r="X424" s="13">
        <f t="shared" si="80"/>
        <v>0</v>
      </c>
      <c r="Z424" s="13">
        <f t="shared" si="83"/>
        <v>50000</v>
      </c>
      <c r="AA424" s="5"/>
    </row>
    <row r="425" spans="1:27">
      <c r="A425" s="10">
        <v>39128</v>
      </c>
      <c r="G425" s="5">
        <f t="shared" si="72"/>
        <v>0.01</v>
      </c>
      <c r="H425" s="5">
        <f t="shared" si="73"/>
        <v>0.02</v>
      </c>
      <c r="J425" s="12" t="str">
        <f t="shared" si="74"/>
        <v>SELL</v>
      </c>
      <c r="L425" s="5">
        <f t="shared" si="78"/>
        <v>2.5750000000000002E-2</v>
      </c>
      <c r="M425" s="6" t="str">
        <f t="shared" si="75"/>
        <v>NO</v>
      </c>
      <c r="N425" s="6" t="str">
        <f t="shared" si="76"/>
        <v>NO</v>
      </c>
      <c r="O425" s="6" t="str">
        <f t="shared" si="77"/>
        <v>NO</v>
      </c>
      <c r="P425" s="11"/>
      <c r="Q425" s="11"/>
      <c r="T425" s="13">
        <f t="shared" si="81"/>
        <v>0</v>
      </c>
      <c r="V425" s="5">
        <f t="shared" si="82"/>
        <v>0</v>
      </c>
      <c r="W425" s="5">
        <f t="shared" si="79"/>
        <v>0</v>
      </c>
      <c r="X425" s="13">
        <f t="shared" si="80"/>
        <v>0</v>
      </c>
      <c r="Z425" s="13">
        <f t="shared" si="83"/>
        <v>50000</v>
      </c>
      <c r="AA425" s="5"/>
    </row>
    <row r="426" spans="1:27">
      <c r="A426" s="10">
        <v>39132</v>
      </c>
      <c r="G426" s="5">
        <f t="shared" si="72"/>
        <v>0.01</v>
      </c>
      <c r="H426" s="5">
        <f t="shared" si="73"/>
        <v>0.02</v>
      </c>
      <c r="J426" s="12" t="str">
        <f t="shared" si="74"/>
        <v>SELL</v>
      </c>
      <c r="L426" s="5">
        <f t="shared" si="78"/>
        <v>2.5750000000000002E-2</v>
      </c>
      <c r="M426" s="6" t="str">
        <f t="shared" si="75"/>
        <v>NO</v>
      </c>
      <c r="N426" s="6" t="str">
        <f t="shared" si="76"/>
        <v>NO</v>
      </c>
      <c r="O426" s="6" t="str">
        <f t="shared" si="77"/>
        <v>NO</v>
      </c>
      <c r="P426" s="11"/>
      <c r="Q426" s="11"/>
      <c r="T426" s="13">
        <f t="shared" si="81"/>
        <v>0</v>
      </c>
      <c r="V426" s="5">
        <f t="shared" si="82"/>
        <v>0</v>
      </c>
      <c r="W426" s="5">
        <f t="shared" si="79"/>
        <v>0</v>
      </c>
      <c r="X426" s="13">
        <f t="shared" si="80"/>
        <v>0</v>
      </c>
      <c r="Z426" s="13">
        <f t="shared" si="83"/>
        <v>50000</v>
      </c>
      <c r="AA426" s="5"/>
    </row>
    <row r="427" spans="1:27">
      <c r="A427" s="10">
        <v>39133</v>
      </c>
      <c r="G427" s="5">
        <f t="shared" si="72"/>
        <v>0.01</v>
      </c>
      <c r="H427" s="5">
        <f t="shared" si="73"/>
        <v>0.02</v>
      </c>
      <c r="J427" s="12" t="str">
        <f t="shared" si="74"/>
        <v>SELL</v>
      </c>
      <c r="L427" s="5">
        <f t="shared" si="78"/>
        <v>2.5750000000000002E-2</v>
      </c>
      <c r="M427" s="6" t="str">
        <f t="shared" si="75"/>
        <v>NO</v>
      </c>
      <c r="N427" s="6" t="str">
        <f t="shared" si="76"/>
        <v>NO</v>
      </c>
      <c r="O427" s="6" t="str">
        <f t="shared" si="77"/>
        <v>NO</v>
      </c>
      <c r="P427" s="11"/>
      <c r="Q427" s="11"/>
      <c r="T427" s="13">
        <f t="shared" si="81"/>
        <v>0</v>
      </c>
      <c r="V427" s="5">
        <f t="shared" si="82"/>
        <v>0</v>
      </c>
      <c r="W427" s="5">
        <f t="shared" si="79"/>
        <v>0</v>
      </c>
      <c r="X427" s="13">
        <f t="shared" si="80"/>
        <v>0</v>
      </c>
      <c r="Z427" s="13">
        <f t="shared" si="83"/>
        <v>50000</v>
      </c>
      <c r="AA427" s="5"/>
    </row>
    <row r="428" spans="1:27">
      <c r="A428" s="10">
        <v>39134</v>
      </c>
      <c r="G428" s="5">
        <f t="shared" si="72"/>
        <v>0.01</v>
      </c>
      <c r="H428" s="5">
        <f t="shared" si="73"/>
        <v>0.02</v>
      </c>
      <c r="J428" s="12" t="str">
        <f t="shared" si="74"/>
        <v>SELL</v>
      </c>
      <c r="L428" s="5">
        <f t="shared" si="78"/>
        <v>2.5750000000000002E-2</v>
      </c>
      <c r="M428" s="6" t="str">
        <f t="shared" si="75"/>
        <v>NO</v>
      </c>
      <c r="N428" s="6" t="str">
        <f t="shared" si="76"/>
        <v>NO</v>
      </c>
      <c r="O428" s="6" t="str">
        <f t="shared" si="77"/>
        <v>NO</v>
      </c>
      <c r="P428" s="11"/>
      <c r="Q428" s="11"/>
      <c r="T428" s="13">
        <f t="shared" si="81"/>
        <v>0</v>
      </c>
      <c r="V428" s="5">
        <f t="shared" si="82"/>
        <v>0</v>
      </c>
      <c r="W428" s="5">
        <f t="shared" si="79"/>
        <v>0</v>
      </c>
      <c r="X428" s="13">
        <f t="shared" si="80"/>
        <v>0</v>
      </c>
      <c r="Z428" s="13">
        <f t="shared" si="83"/>
        <v>50000</v>
      </c>
      <c r="AA428" s="5"/>
    </row>
    <row r="429" spans="1:27">
      <c r="A429" s="10">
        <v>39135</v>
      </c>
      <c r="G429" s="5">
        <f t="shared" si="72"/>
        <v>0.01</v>
      </c>
      <c r="H429" s="5">
        <f t="shared" si="73"/>
        <v>0.02</v>
      </c>
      <c r="J429" s="12" t="str">
        <f t="shared" si="74"/>
        <v>SELL</v>
      </c>
      <c r="L429" s="5">
        <f t="shared" si="78"/>
        <v>2.5750000000000002E-2</v>
      </c>
      <c r="M429" s="6" t="str">
        <f t="shared" si="75"/>
        <v>NO</v>
      </c>
      <c r="N429" s="6" t="str">
        <f t="shared" si="76"/>
        <v>NO</v>
      </c>
      <c r="O429" s="6" t="str">
        <f t="shared" si="77"/>
        <v>NO</v>
      </c>
      <c r="P429" s="11"/>
      <c r="Q429" s="11"/>
      <c r="T429" s="13">
        <f t="shared" si="81"/>
        <v>0</v>
      </c>
      <c r="V429" s="5">
        <f t="shared" si="82"/>
        <v>0</v>
      </c>
      <c r="W429" s="5">
        <f t="shared" si="79"/>
        <v>0</v>
      </c>
      <c r="X429" s="13">
        <f t="shared" si="80"/>
        <v>0</v>
      </c>
      <c r="Z429" s="13">
        <f t="shared" si="83"/>
        <v>50000</v>
      </c>
      <c r="AA429" s="5"/>
    </row>
    <row r="430" spans="1:27">
      <c r="A430" s="10">
        <v>39136</v>
      </c>
      <c r="G430" s="5">
        <f t="shared" si="72"/>
        <v>0.01</v>
      </c>
      <c r="H430" s="5">
        <f t="shared" si="73"/>
        <v>0.02</v>
      </c>
      <c r="J430" s="12" t="str">
        <f t="shared" si="74"/>
        <v>SELL</v>
      </c>
      <c r="L430" s="5">
        <f t="shared" si="78"/>
        <v>2.5750000000000002E-2</v>
      </c>
      <c r="M430" s="6" t="str">
        <f t="shared" si="75"/>
        <v>NO</v>
      </c>
      <c r="N430" s="6" t="str">
        <f t="shared" si="76"/>
        <v>NO</v>
      </c>
      <c r="O430" s="6" t="str">
        <f t="shared" si="77"/>
        <v>NO</v>
      </c>
      <c r="P430" s="11"/>
      <c r="Q430" s="11"/>
      <c r="T430" s="13">
        <f t="shared" si="81"/>
        <v>0</v>
      </c>
      <c r="V430" s="5">
        <f t="shared" si="82"/>
        <v>0</v>
      </c>
      <c r="W430" s="5">
        <f t="shared" si="79"/>
        <v>0</v>
      </c>
      <c r="X430" s="13">
        <f t="shared" si="80"/>
        <v>0</v>
      </c>
      <c r="Z430" s="13">
        <f t="shared" si="83"/>
        <v>50000</v>
      </c>
      <c r="AA430" s="5"/>
    </row>
    <row r="431" spans="1:27">
      <c r="A431" s="10">
        <v>39139</v>
      </c>
      <c r="G431" s="5">
        <f t="shared" si="72"/>
        <v>0.01</v>
      </c>
      <c r="H431" s="5">
        <f t="shared" si="73"/>
        <v>0.02</v>
      </c>
      <c r="J431" s="12" t="str">
        <f t="shared" si="74"/>
        <v>SELL</v>
      </c>
      <c r="L431" s="5">
        <f t="shared" si="78"/>
        <v>2.5750000000000002E-2</v>
      </c>
      <c r="M431" s="6" t="str">
        <f t="shared" si="75"/>
        <v>NO</v>
      </c>
      <c r="N431" s="6" t="str">
        <f t="shared" si="76"/>
        <v>NO</v>
      </c>
      <c r="O431" s="6" t="str">
        <f t="shared" si="77"/>
        <v>NO</v>
      </c>
      <c r="P431" s="11"/>
      <c r="Q431" s="11"/>
      <c r="T431" s="13">
        <f t="shared" si="81"/>
        <v>0</v>
      </c>
      <c r="V431" s="5">
        <f t="shared" si="82"/>
        <v>0</v>
      </c>
      <c r="W431" s="5">
        <f t="shared" si="79"/>
        <v>0</v>
      </c>
      <c r="X431" s="13">
        <f t="shared" si="80"/>
        <v>0</v>
      </c>
      <c r="Z431" s="13">
        <f t="shared" si="83"/>
        <v>50000</v>
      </c>
      <c r="AA431" s="5"/>
    </row>
    <row r="432" spans="1:27">
      <c r="A432" s="10">
        <v>39140</v>
      </c>
      <c r="G432" s="5">
        <f t="shared" si="72"/>
        <v>0.01</v>
      </c>
      <c r="H432" s="5">
        <f t="shared" si="73"/>
        <v>0.02</v>
      </c>
      <c r="J432" s="12" t="str">
        <f t="shared" si="74"/>
        <v>SELL</v>
      </c>
      <c r="L432" s="5">
        <f t="shared" si="78"/>
        <v>2.5750000000000002E-2</v>
      </c>
      <c r="M432" s="6" t="str">
        <f t="shared" si="75"/>
        <v>NO</v>
      </c>
      <c r="N432" s="6" t="str">
        <f t="shared" si="76"/>
        <v>NO</v>
      </c>
      <c r="O432" s="6" t="str">
        <f t="shared" si="77"/>
        <v>NO</v>
      </c>
      <c r="P432" s="11"/>
      <c r="Q432" s="11"/>
      <c r="T432" s="13">
        <f t="shared" si="81"/>
        <v>0</v>
      </c>
      <c r="V432" s="5">
        <f t="shared" si="82"/>
        <v>0</v>
      </c>
      <c r="W432" s="5">
        <f t="shared" si="79"/>
        <v>0</v>
      </c>
      <c r="X432" s="13">
        <f t="shared" si="80"/>
        <v>0</v>
      </c>
      <c r="Z432" s="13">
        <f t="shared" si="83"/>
        <v>50000</v>
      </c>
      <c r="AA432" s="5"/>
    </row>
    <row r="433" spans="1:27">
      <c r="A433" s="10">
        <v>39141</v>
      </c>
      <c r="G433" s="5">
        <f t="shared" si="72"/>
        <v>0.01</v>
      </c>
      <c r="H433" s="5">
        <f t="shared" si="73"/>
        <v>0.02</v>
      </c>
      <c r="J433" s="12" t="str">
        <f t="shared" si="74"/>
        <v>SELL</v>
      </c>
      <c r="L433" s="5">
        <f t="shared" si="78"/>
        <v>2.5750000000000002E-2</v>
      </c>
      <c r="M433" s="6" t="str">
        <f t="shared" si="75"/>
        <v>NO</v>
      </c>
      <c r="N433" s="6" t="str">
        <f t="shared" si="76"/>
        <v>NO</v>
      </c>
      <c r="O433" s="6" t="str">
        <f t="shared" si="77"/>
        <v>NO</v>
      </c>
      <c r="P433" s="11"/>
      <c r="Q433" s="11"/>
      <c r="T433" s="13">
        <f t="shared" si="81"/>
        <v>0</v>
      </c>
      <c r="V433" s="5">
        <f t="shared" si="82"/>
        <v>0</v>
      </c>
      <c r="W433" s="5">
        <f t="shared" si="79"/>
        <v>0</v>
      </c>
      <c r="X433" s="13">
        <f t="shared" si="80"/>
        <v>0</v>
      </c>
      <c r="Z433" s="13">
        <f t="shared" si="83"/>
        <v>50000</v>
      </c>
      <c r="AA433" s="5"/>
    </row>
    <row r="434" spans="1:27">
      <c r="A434" s="10">
        <v>39142</v>
      </c>
      <c r="G434" s="5">
        <f t="shared" si="72"/>
        <v>0.01</v>
      </c>
      <c r="H434" s="5">
        <f t="shared" si="73"/>
        <v>0.02</v>
      </c>
      <c r="J434" s="12" t="str">
        <f t="shared" si="74"/>
        <v>SELL</v>
      </c>
      <c r="L434" s="5">
        <f t="shared" si="78"/>
        <v>2.5750000000000002E-2</v>
      </c>
      <c r="M434" s="6" t="str">
        <f t="shared" si="75"/>
        <v>NO</v>
      </c>
      <c r="N434" s="6" t="str">
        <f t="shared" si="76"/>
        <v>NO</v>
      </c>
      <c r="O434" s="6" t="str">
        <f t="shared" si="77"/>
        <v>NO</v>
      </c>
      <c r="P434" s="11"/>
      <c r="Q434" s="11"/>
      <c r="T434" s="13">
        <f t="shared" si="81"/>
        <v>0</v>
      </c>
      <c r="V434" s="5">
        <f t="shared" si="82"/>
        <v>0</v>
      </c>
      <c r="W434" s="5">
        <f t="shared" si="79"/>
        <v>0</v>
      </c>
      <c r="X434" s="13">
        <f t="shared" si="80"/>
        <v>0</v>
      </c>
      <c r="Z434" s="13">
        <f t="shared" si="83"/>
        <v>50000</v>
      </c>
      <c r="AA434" s="5"/>
    </row>
    <row r="435" spans="1:27">
      <c r="A435" s="10">
        <v>39143</v>
      </c>
      <c r="G435" s="5">
        <f t="shared" si="72"/>
        <v>0.01</v>
      </c>
      <c r="H435" s="5">
        <f t="shared" si="73"/>
        <v>0.02</v>
      </c>
      <c r="J435" s="12" t="str">
        <f t="shared" si="74"/>
        <v>SELL</v>
      </c>
      <c r="L435" s="5">
        <f t="shared" si="78"/>
        <v>2.5750000000000002E-2</v>
      </c>
      <c r="M435" s="6" t="str">
        <f t="shared" si="75"/>
        <v>NO</v>
      </c>
      <c r="N435" s="6" t="str">
        <f t="shared" si="76"/>
        <v>NO</v>
      </c>
      <c r="O435" s="6" t="str">
        <f t="shared" si="77"/>
        <v>NO</v>
      </c>
      <c r="P435" s="11"/>
      <c r="Q435" s="11"/>
      <c r="T435" s="13">
        <f t="shared" si="81"/>
        <v>0</v>
      </c>
      <c r="V435" s="5">
        <f t="shared" si="82"/>
        <v>0</v>
      </c>
      <c r="W435" s="5">
        <f t="shared" si="79"/>
        <v>0</v>
      </c>
      <c r="X435" s="13">
        <f t="shared" si="80"/>
        <v>0</v>
      </c>
      <c r="Z435" s="13">
        <f t="shared" si="83"/>
        <v>50000</v>
      </c>
      <c r="AA435" s="5"/>
    </row>
    <row r="436" spans="1:27">
      <c r="A436" s="10">
        <v>39146</v>
      </c>
      <c r="G436" s="5">
        <f t="shared" si="72"/>
        <v>0.01</v>
      </c>
      <c r="H436" s="5">
        <f t="shared" si="73"/>
        <v>0.02</v>
      </c>
      <c r="J436" s="12" t="str">
        <f t="shared" si="74"/>
        <v>SELL</v>
      </c>
      <c r="L436" s="5">
        <f t="shared" si="78"/>
        <v>2.5750000000000002E-2</v>
      </c>
      <c r="M436" s="6" t="str">
        <f t="shared" si="75"/>
        <v>NO</v>
      </c>
      <c r="N436" s="6" t="str">
        <f t="shared" si="76"/>
        <v>NO</v>
      </c>
      <c r="O436" s="6" t="str">
        <f t="shared" si="77"/>
        <v>NO</v>
      </c>
      <c r="P436" s="11"/>
      <c r="Q436" s="11"/>
      <c r="T436" s="13">
        <f t="shared" si="81"/>
        <v>0</v>
      </c>
      <c r="V436" s="5">
        <f t="shared" si="82"/>
        <v>0</v>
      </c>
      <c r="W436" s="5">
        <f t="shared" si="79"/>
        <v>0</v>
      </c>
      <c r="X436" s="13">
        <f t="shared" si="80"/>
        <v>0</v>
      </c>
      <c r="Z436" s="13">
        <f t="shared" si="83"/>
        <v>50000</v>
      </c>
      <c r="AA436" s="5"/>
    </row>
    <row r="437" spans="1:27">
      <c r="A437" s="10">
        <v>39147</v>
      </c>
      <c r="G437" s="5">
        <f t="shared" si="72"/>
        <v>0.01</v>
      </c>
      <c r="H437" s="5">
        <f t="shared" si="73"/>
        <v>0.02</v>
      </c>
      <c r="J437" s="12" t="str">
        <f t="shared" si="74"/>
        <v>SELL</v>
      </c>
      <c r="L437" s="5">
        <f t="shared" si="78"/>
        <v>2.5750000000000002E-2</v>
      </c>
      <c r="M437" s="6" t="str">
        <f t="shared" si="75"/>
        <v>NO</v>
      </c>
      <c r="N437" s="6" t="str">
        <f t="shared" si="76"/>
        <v>NO</v>
      </c>
      <c r="O437" s="6" t="str">
        <f t="shared" si="77"/>
        <v>NO</v>
      </c>
      <c r="P437" s="11"/>
      <c r="Q437" s="11"/>
      <c r="T437" s="13">
        <f t="shared" si="81"/>
        <v>0</v>
      </c>
      <c r="V437" s="5">
        <f t="shared" si="82"/>
        <v>0</v>
      </c>
      <c r="W437" s="5">
        <f t="shared" si="79"/>
        <v>0</v>
      </c>
      <c r="X437" s="13">
        <f t="shared" si="80"/>
        <v>0</v>
      </c>
      <c r="Z437" s="13">
        <f t="shared" si="83"/>
        <v>50000</v>
      </c>
      <c r="AA437" s="5"/>
    </row>
    <row r="438" spans="1:27">
      <c r="A438" s="10">
        <v>39148</v>
      </c>
      <c r="G438" s="5">
        <f t="shared" si="72"/>
        <v>0.01</v>
      </c>
      <c r="H438" s="5">
        <f t="shared" si="73"/>
        <v>0.02</v>
      </c>
      <c r="J438" s="12" t="str">
        <f t="shared" si="74"/>
        <v>SELL</v>
      </c>
      <c r="L438" s="5">
        <f t="shared" si="78"/>
        <v>2.5750000000000002E-2</v>
      </c>
      <c r="M438" s="6" t="str">
        <f t="shared" si="75"/>
        <v>NO</v>
      </c>
      <c r="N438" s="6" t="str">
        <f t="shared" si="76"/>
        <v>NO</v>
      </c>
      <c r="O438" s="6" t="str">
        <f t="shared" si="77"/>
        <v>NO</v>
      </c>
      <c r="P438" s="11"/>
      <c r="Q438" s="11"/>
      <c r="T438" s="13">
        <f t="shared" si="81"/>
        <v>0</v>
      </c>
      <c r="V438" s="5">
        <f t="shared" si="82"/>
        <v>0</v>
      </c>
      <c r="W438" s="5">
        <f t="shared" si="79"/>
        <v>0</v>
      </c>
      <c r="X438" s="13">
        <f t="shared" si="80"/>
        <v>0</v>
      </c>
      <c r="Z438" s="13">
        <f t="shared" si="83"/>
        <v>50000</v>
      </c>
      <c r="AA438" s="5"/>
    </row>
    <row r="439" spans="1:27">
      <c r="A439" s="10">
        <v>39149</v>
      </c>
      <c r="G439" s="5">
        <f t="shared" si="72"/>
        <v>0.01</v>
      </c>
      <c r="H439" s="5">
        <f t="shared" si="73"/>
        <v>0.02</v>
      </c>
      <c r="J439" s="12" t="str">
        <f t="shared" si="74"/>
        <v>SELL</v>
      </c>
      <c r="L439" s="5">
        <f t="shared" si="78"/>
        <v>2.5750000000000002E-2</v>
      </c>
      <c r="M439" s="6" t="str">
        <f t="shared" si="75"/>
        <v>NO</v>
      </c>
      <c r="N439" s="6" t="str">
        <f t="shared" si="76"/>
        <v>NO</v>
      </c>
      <c r="O439" s="6" t="str">
        <f t="shared" si="77"/>
        <v>NO</v>
      </c>
      <c r="P439" s="11"/>
      <c r="Q439" s="11"/>
      <c r="T439" s="13">
        <f t="shared" si="81"/>
        <v>0</v>
      </c>
      <c r="V439" s="5">
        <f t="shared" si="82"/>
        <v>0</v>
      </c>
      <c r="W439" s="5">
        <f t="shared" si="79"/>
        <v>0</v>
      </c>
      <c r="X439" s="13">
        <f t="shared" si="80"/>
        <v>0</v>
      </c>
      <c r="Z439" s="13">
        <f t="shared" si="83"/>
        <v>50000</v>
      </c>
      <c r="AA439" s="5"/>
    </row>
    <row r="440" spans="1:27">
      <c r="A440" s="10">
        <v>39150</v>
      </c>
      <c r="G440" s="5">
        <f t="shared" si="72"/>
        <v>0.01</v>
      </c>
      <c r="H440" s="5">
        <f t="shared" si="73"/>
        <v>0.02</v>
      </c>
      <c r="J440" s="12" t="str">
        <f t="shared" si="74"/>
        <v>SELL</v>
      </c>
      <c r="L440" s="5">
        <f t="shared" si="78"/>
        <v>2.5750000000000002E-2</v>
      </c>
      <c r="M440" s="6" t="str">
        <f t="shared" si="75"/>
        <v>NO</v>
      </c>
      <c r="N440" s="6" t="str">
        <f t="shared" si="76"/>
        <v>NO</v>
      </c>
      <c r="O440" s="6" t="str">
        <f t="shared" si="77"/>
        <v>NO</v>
      </c>
      <c r="P440" s="11"/>
      <c r="Q440" s="11"/>
      <c r="T440" s="13">
        <f t="shared" si="81"/>
        <v>0</v>
      </c>
      <c r="V440" s="5">
        <f t="shared" si="82"/>
        <v>0</v>
      </c>
      <c r="W440" s="5">
        <f t="shared" si="79"/>
        <v>0</v>
      </c>
      <c r="X440" s="13">
        <f t="shared" si="80"/>
        <v>0</v>
      </c>
      <c r="Z440" s="13">
        <f t="shared" si="83"/>
        <v>50000</v>
      </c>
      <c r="AA440" s="5"/>
    </row>
    <row r="441" spans="1:27">
      <c r="A441" s="10">
        <v>39153</v>
      </c>
      <c r="G441" s="5">
        <f t="shared" si="72"/>
        <v>0.01</v>
      </c>
      <c r="H441" s="5">
        <f t="shared" si="73"/>
        <v>0.02</v>
      </c>
      <c r="J441" s="12" t="str">
        <f t="shared" si="74"/>
        <v>SELL</v>
      </c>
      <c r="L441" s="5">
        <f t="shared" si="78"/>
        <v>2.5750000000000002E-2</v>
      </c>
      <c r="M441" s="6" t="str">
        <f t="shared" si="75"/>
        <v>NO</v>
      </c>
      <c r="N441" s="6" t="str">
        <f t="shared" si="76"/>
        <v>NO</v>
      </c>
      <c r="O441" s="6" t="str">
        <f t="shared" si="77"/>
        <v>NO</v>
      </c>
      <c r="P441" s="11"/>
      <c r="Q441" s="11"/>
      <c r="T441" s="13">
        <f t="shared" si="81"/>
        <v>0</v>
      </c>
      <c r="V441" s="5">
        <f t="shared" si="82"/>
        <v>0</v>
      </c>
      <c r="W441" s="5">
        <f t="shared" si="79"/>
        <v>0</v>
      </c>
      <c r="X441" s="13">
        <f t="shared" si="80"/>
        <v>0</v>
      </c>
      <c r="Z441" s="13">
        <f t="shared" si="83"/>
        <v>50000</v>
      </c>
      <c r="AA441" s="5"/>
    </row>
    <row r="442" spans="1:27">
      <c r="A442" s="10">
        <v>39154</v>
      </c>
      <c r="G442" s="5">
        <f t="shared" si="72"/>
        <v>0.01</v>
      </c>
      <c r="H442" s="5">
        <f t="shared" si="73"/>
        <v>0.02</v>
      </c>
      <c r="J442" s="12" t="str">
        <f t="shared" si="74"/>
        <v>SELL</v>
      </c>
      <c r="L442" s="5">
        <f t="shared" si="78"/>
        <v>2.5750000000000002E-2</v>
      </c>
      <c r="M442" s="6" t="str">
        <f t="shared" si="75"/>
        <v>NO</v>
      </c>
      <c r="N442" s="6" t="str">
        <f t="shared" si="76"/>
        <v>NO</v>
      </c>
      <c r="O442" s="6" t="str">
        <f t="shared" si="77"/>
        <v>NO</v>
      </c>
      <c r="P442" s="11"/>
      <c r="Q442" s="11"/>
      <c r="T442" s="13">
        <f t="shared" si="81"/>
        <v>0</v>
      </c>
      <c r="V442" s="5">
        <f t="shared" si="82"/>
        <v>0</v>
      </c>
      <c r="W442" s="5">
        <f t="shared" si="79"/>
        <v>0</v>
      </c>
      <c r="X442" s="13">
        <f t="shared" si="80"/>
        <v>0</v>
      </c>
      <c r="Z442" s="13">
        <f t="shared" si="83"/>
        <v>50000</v>
      </c>
      <c r="AA442" s="5"/>
    </row>
    <row r="443" spans="1:27">
      <c r="A443" s="10">
        <v>39155</v>
      </c>
      <c r="G443" s="5">
        <f t="shared" si="72"/>
        <v>0.01</v>
      </c>
      <c r="H443" s="5">
        <f t="shared" si="73"/>
        <v>0.02</v>
      </c>
      <c r="J443" s="12" t="str">
        <f t="shared" si="74"/>
        <v>SELL</v>
      </c>
      <c r="L443" s="5">
        <f t="shared" si="78"/>
        <v>2.5750000000000002E-2</v>
      </c>
      <c r="M443" s="6" t="str">
        <f t="shared" si="75"/>
        <v>NO</v>
      </c>
      <c r="N443" s="6" t="str">
        <f t="shared" si="76"/>
        <v>NO</v>
      </c>
      <c r="O443" s="6" t="str">
        <f t="shared" si="77"/>
        <v>NO</v>
      </c>
      <c r="P443" s="11"/>
      <c r="Q443" s="11"/>
      <c r="T443" s="13">
        <f t="shared" si="81"/>
        <v>0</v>
      </c>
      <c r="V443" s="5">
        <f t="shared" si="82"/>
        <v>0</v>
      </c>
      <c r="W443" s="5">
        <f t="shared" si="79"/>
        <v>0</v>
      </c>
      <c r="X443" s="13">
        <f t="shared" si="80"/>
        <v>0</v>
      </c>
      <c r="Z443" s="13">
        <f t="shared" si="83"/>
        <v>50000</v>
      </c>
      <c r="AA443" s="5"/>
    </row>
    <row r="444" spans="1:27">
      <c r="A444" s="10">
        <v>39156</v>
      </c>
      <c r="G444" s="5">
        <f t="shared" si="72"/>
        <v>0.01</v>
      </c>
      <c r="H444" s="5">
        <f t="shared" si="73"/>
        <v>0.02</v>
      </c>
      <c r="J444" s="12" t="str">
        <f t="shared" si="74"/>
        <v>SELL</v>
      </c>
      <c r="L444" s="5">
        <f t="shared" si="78"/>
        <v>2.5750000000000002E-2</v>
      </c>
      <c r="M444" s="6" t="str">
        <f t="shared" si="75"/>
        <v>NO</v>
      </c>
      <c r="N444" s="6" t="str">
        <f t="shared" si="76"/>
        <v>NO</v>
      </c>
      <c r="O444" s="6" t="str">
        <f t="shared" si="77"/>
        <v>NO</v>
      </c>
      <c r="P444" s="11"/>
      <c r="Q444" s="11"/>
      <c r="T444" s="13">
        <f t="shared" si="81"/>
        <v>0</v>
      </c>
      <c r="V444" s="5">
        <f t="shared" si="82"/>
        <v>0</v>
      </c>
      <c r="W444" s="5">
        <f t="shared" si="79"/>
        <v>0</v>
      </c>
      <c r="X444" s="13">
        <f t="shared" si="80"/>
        <v>0</v>
      </c>
      <c r="Z444" s="13">
        <f t="shared" si="83"/>
        <v>50000</v>
      </c>
      <c r="AA444" s="5"/>
    </row>
    <row r="445" spans="1:27">
      <c r="A445" s="10">
        <v>39157</v>
      </c>
      <c r="G445" s="5">
        <f t="shared" si="72"/>
        <v>0.01</v>
      </c>
      <c r="H445" s="5">
        <f t="shared" si="73"/>
        <v>0.02</v>
      </c>
      <c r="J445" s="12" t="str">
        <f t="shared" si="74"/>
        <v>SELL</v>
      </c>
      <c r="L445" s="5">
        <f t="shared" si="78"/>
        <v>2.5750000000000002E-2</v>
      </c>
      <c r="M445" s="6" t="str">
        <f t="shared" si="75"/>
        <v>NO</v>
      </c>
      <c r="N445" s="6" t="str">
        <f t="shared" si="76"/>
        <v>NO</v>
      </c>
      <c r="O445" s="6" t="str">
        <f t="shared" si="77"/>
        <v>NO</v>
      </c>
      <c r="P445" s="11"/>
      <c r="Q445" s="11"/>
      <c r="T445" s="13">
        <f t="shared" si="81"/>
        <v>0</v>
      </c>
      <c r="V445" s="5">
        <f t="shared" si="82"/>
        <v>0</v>
      </c>
      <c r="W445" s="5">
        <f t="shared" si="79"/>
        <v>0</v>
      </c>
      <c r="X445" s="13">
        <f t="shared" si="80"/>
        <v>0</v>
      </c>
      <c r="Z445" s="13">
        <f t="shared" si="83"/>
        <v>50000</v>
      </c>
      <c r="AA445" s="5"/>
    </row>
    <row r="446" spans="1:27">
      <c r="A446" s="10">
        <v>39160</v>
      </c>
      <c r="G446" s="5">
        <f t="shared" si="72"/>
        <v>0.01</v>
      </c>
      <c r="H446" s="5">
        <f t="shared" si="73"/>
        <v>0.02</v>
      </c>
      <c r="J446" s="12" t="str">
        <f t="shared" si="74"/>
        <v>SELL</v>
      </c>
      <c r="L446" s="5">
        <f t="shared" si="78"/>
        <v>2.5750000000000002E-2</v>
      </c>
      <c r="M446" s="6" t="str">
        <f t="shared" si="75"/>
        <v>NO</v>
      </c>
      <c r="N446" s="6" t="str">
        <f t="shared" si="76"/>
        <v>NO</v>
      </c>
      <c r="O446" s="6" t="str">
        <f t="shared" si="77"/>
        <v>NO</v>
      </c>
      <c r="P446" s="11"/>
      <c r="Q446" s="11"/>
      <c r="T446" s="13">
        <f t="shared" si="81"/>
        <v>0</v>
      </c>
      <c r="V446" s="5">
        <f t="shared" si="82"/>
        <v>0</v>
      </c>
      <c r="W446" s="5">
        <f t="shared" si="79"/>
        <v>0</v>
      </c>
      <c r="X446" s="13">
        <f t="shared" si="80"/>
        <v>0</v>
      </c>
      <c r="Z446" s="13">
        <f t="shared" si="83"/>
        <v>50000</v>
      </c>
      <c r="AA446" s="5"/>
    </row>
    <row r="447" spans="1:27">
      <c r="A447" s="10">
        <v>39161</v>
      </c>
      <c r="G447" s="5">
        <f t="shared" si="72"/>
        <v>0.01</v>
      </c>
      <c r="H447" s="5">
        <f t="shared" si="73"/>
        <v>0.02</v>
      </c>
      <c r="J447" s="12" t="str">
        <f t="shared" si="74"/>
        <v>SELL</v>
      </c>
      <c r="L447" s="5">
        <f t="shared" si="78"/>
        <v>2.5750000000000002E-2</v>
      </c>
      <c r="M447" s="6" t="str">
        <f t="shared" si="75"/>
        <v>NO</v>
      </c>
      <c r="N447" s="6" t="str">
        <f t="shared" si="76"/>
        <v>NO</v>
      </c>
      <c r="O447" s="6" t="str">
        <f t="shared" si="77"/>
        <v>NO</v>
      </c>
      <c r="P447" s="11"/>
      <c r="Q447" s="11"/>
      <c r="T447" s="13">
        <f t="shared" si="81"/>
        <v>0</v>
      </c>
      <c r="V447" s="5">
        <f t="shared" si="82"/>
        <v>0</v>
      </c>
      <c r="W447" s="5">
        <f t="shared" si="79"/>
        <v>0</v>
      </c>
      <c r="X447" s="13">
        <f t="shared" si="80"/>
        <v>0</v>
      </c>
      <c r="Z447" s="13">
        <f t="shared" si="83"/>
        <v>50000</v>
      </c>
      <c r="AA447" s="5"/>
    </row>
    <row r="448" spans="1:27">
      <c r="A448" s="10">
        <v>39162</v>
      </c>
      <c r="G448" s="5">
        <f t="shared" si="72"/>
        <v>0.01</v>
      </c>
      <c r="H448" s="5">
        <f t="shared" si="73"/>
        <v>0.02</v>
      </c>
      <c r="J448" s="12" t="str">
        <f t="shared" si="74"/>
        <v>SELL</v>
      </c>
      <c r="L448" s="5">
        <f t="shared" si="78"/>
        <v>2.5750000000000002E-2</v>
      </c>
      <c r="M448" s="6" t="str">
        <f t="shared" si="75"/>
        <v>NO</v>
      </c>
      <c r="N448" s="6" t="str">
        <f t="shared" si="76"/>
        <v>NO</v>
      </c>
      <c r="O448" s="6" t="str">
        <f t="shared" si="77"/>
        <v>NO</v>
      </c>
      <c r="P448" s="11"/>
      <c r="Q448" s="11"/>
      <c r="T448" s="13">
        <f t="shared" si="81"/>
        <v>0</v>
      </c>
      <c r="V448" s="5">
        <f t="shared" si="82"/>
        <v>0</v>
      </c>
      <c r="W448" s="5">
        <f t="shared" si="79"/>
        <v>0</v>
      </c>
      <c r="X448" s="13">
        <f t="shared" si="80"/>
        <v>0</v>
      </c>
      <c r="Z448" s="13">
        <f t="shared" si="83"/>
        <v>50000</v>
      </c>
      <c r="AA448" s="5"/>
    </row>
    <row r="449" spans="1:27">
      <c r="A449" s="10">
        <v>39163</v>
      </c>
      <c r="G449" s="5">
        <f t="shared" si="72"/>
        <v>0.01</v>
      </c>
      <c r="H449" s="5">
        <f t="shared" si="73"/>
        <v>0.02</v>
      </c>
      <c r="J449" s="12" t="str">
        <f t="shared" si="74"/>
        <v>SELL</v>
      </c>
      <c r="L449" s="5">
        <f t="shared" si="78"/>
        <v>2.5750000000000002E-2</v>
      </c>
      <c r="M449" s="6" t="str">
        <f t="shared" si="75"/>
        <v>NO</v>
      </c>
      <c r="N449" s="6" t="str">
        <f t="shared" si="76"/>
        <v>NO</v>
      </c>
      <c r="O449" s="6" t="str">
        <f t="shared" si="77"/>
        <v>NO</v>
      </c>
      <c r="P449" s="11"/>
      <c r="Q449" s="11"/>
      <c r="T449" s="13">
        <f t="shared" si="81"/>
        <v>0</v>
      </c>
      <c r="V449" s="5">
        <f t="shared" si="82"/>
        <v>0</v>
      </c>
      <c r="W449" s="5">
        <f t="shared" si="79"/>
        <v>0</v>
      </c>
      <c r="X449" s="13">
        <f t="shared" si="80"/>
        <v>0</v>
      </c>
      <c r="Z449" s="13">
        <f t="shared" si="83"/>
        <v>50000</v>
      </c>
      <c r="AA449" s="5"/>
    </row>
    <row r="450" spans="1:27">
      <c r="A450" s="10">
        <v>39164</v>
      </c>
      <c r="G450" s="5">
        <f t="shared" si="72"/>
        <v>0.01</v>
      </c>
      <c r="H450" s="5">
        <f t="shared" si="73"/>
        <v>0.02</v>
      </c>
      <c r="J450" s="12" t="str">
        <f t="shared" si="74"/>
        <v>SELL</v>
      </c>
      <c r="L450" s="5">
        <f t="shared" si="78"/>
        <v>2.5750000000000002E-2</v>
      </c>
      <c r="M450" s="6" t="str">
        <f t="shared" si="75"/>
        <v>NO</v>
      </c>
      <c r="N450" s="6" t="str">
        <f t="shared" si="76"/>
        <v>NO</v>
      </c>
      <c r="O450" s="6" t="str">
        <f t="shared" si="77"/>
        <v>NO</v>
      </c>
      <c r="P450" s="11"/>
      <c r="Q450" s="11"/>
      <c r="T450" s="13">
        <f t="shared" si="81"/>
        <v>0</v>
      </c>
      <c r="V450" s="5">
        <f t="shared" si="82"/>
        <v>0</v>
      </c>
      <c r="W450" s="5">
        <f t="shared" si="79"/>
        <v>0</v>
      </c>
      <c r="X450" s="13">
        <f t="shared" si="80"/>
        <v>0</v>
      </c>
      <c r="Z450" s="13">
        <f t="shared" si="83"/>
        <v>50000</v>
      </c>
      <c r="AA450" s="5"/>
    </row>
    <row r="451" spans="1:27">
      <c r="A451" s="10">
        <v>39167</v>
      </c>
      <c r="G451" s="5">
        <f t="shared" si="72"/>
        <v>0.01</v>
      </c>
      <c r="H451" s="5">
        <f t="shared" si="73"/>
        <v>0.02</v>
      </c>
      <c r="J451" s="12" t="str">
        <f t="shared" si="74"/>
        <v>SELL</v>
      </c>
      <c r="L451" s="5">
        <f t="shared" si="78"/>
        <v>2.5750000000000002E-2</v>
      </c>
      <c r="M451" s="6" t="str">
        <f t="shared" si="75"/>
        <v>NO</v>
      </c>
      <c r="N451" s="6" t="str">
        <f t="shared" si="76"/>
        <v>NO</v>
      </c>
      <c r="O451" s="6" t="str">
        <f t="shared" si="77"/>
        <v>NO</v>
      </c>
      <c r="P451" s="11"/>
      <c r="Q451" s="11"/>
      <c r="T451" s="13">
        <f t="shared" si="81"/>
        <v>0</v>
      </c>
      <c r="V451" s="5">
        <f t="shared" si="82"/>
        <v>0</v>
      </c>
      <c r="W451" s="5">
        <f t="shared" si="79"/>
        <v>0</v>
      </c>
      <c r="X451" s="13">
        <f t="shared" si="80"/>
        <v>0</v>
      </c>
      <c r="Z451" s="13">
        <f t="shared" si="83"/>
        <v>50000</v>
      </c>
      <c r="AA451" s="5"/>
    </row>
    <row r="452" spans="1:27">
      <c r="A452" s="10">
        <v>39169</v>
      </c>
      <c r="G452" s="5">
        <f t="shared" si="72"/>
        <v>0.01</v>
      </c>
      <c r="H452" s="5">
        <f t="shared" si="73"/>
        <v>0.02</v>
      </c>
      <c r="J452" s="12" t="str">
        <f t="shared" si="74"/>
        <v>SELL</v>
      </c>
      <c r="L452" s="5">
        <f t="shared" si="78"/>
        <v>2.5750000000000002E-2</v>
      </c>
      <c r="M452" s="6" t="str">
        <f t="shared" si="75"/>
        <v>NO</v>
      </c>
      <c r="N452" s="6" t="str">
        <f t="shared" si="76"/>
        <v>NO</v>
      </c>
      <c r="O452" s="6" t="str">
        <f t="shared" si="77"/>
        <v>NO</v>
      </c>
      <c r="P452" s="11"/>
      <c r="Q452" s="11"/>
      <c r="T452" s="13">
        <f t="shared" si="81"/>
        <v>0</v>
      </c>
      <c r="V452" s="5">
        <f t="shared" si="82"/>
        <v>0</v>
      </c>
      <c r="W452" s="5">
        <f t="shared" si="79"/>
        <v>0</v>
      </c>
      <c r="X452" s="13">
        <f t="shared" si="80"/>
        <v>0</v>
      </c>
      <c r="Z452" s="13">
        <f t="shared" si="83"/>
        <v>50000</v>
      </c>
      <c r="AA452" s="5"/>
    </row>
    <row r="453" spans="1:27">
      <c r="A453" s="10">
        <v>39170</v>
      </c>
      <c r="G453" s="5">
        <f t="shared" si="72"/>
        <v>0.01</v>
      </c>
      <c r="H453" s="5">
        <f t="shared" si="73"/>
        <v>0.02</v>
      </c>
      <c r="J453" s="12" t="str">
        <f t="shared" si="74"/>
        <v>SELL</v>
      </c>
      <c r="L453" s="5">
        <f t="shared" si="78"/>
        <v>2.5750000000000002E-2</v>
      </c>
      <c r="M453" s="6" t="str">
        <f t="shared" si="75"/>
        <v>NO</v>
      </c>
      <c r="N453" s="6" t="str">
        <f t="shared" si="76"/>
        <v>NO</v>
      </c>
      <c r="O453" s="6" t="str">
        <f t="shared" si="77"/>
        <v>NO</v>
      </c>
      <c r="P453" s="11"/>
      <c r="Q453" s="11"/>
      <c r="T453" s="13">
        <f t="shared" si="81"/>
        <v>0</v>
      </c>
      <c r="V453" s="5">
        <f t="shared" si="82"/>
        <v>0</v>
      </c>
      <c r="W453" s="5">
        <f t="shared" si="79"/>
        <v>0</v>
      </c>
      <c r="X453" s="13">
        <f t="shared" si="80"/>
        <v>0</v>
      </c>
      <c r="Z453" s="13">
        <f t="shared" si="83"/>
        <v>50000</v>
      </c>
      <c r="AA453" s="5"/>
    </row>
    <row r="454" spans="1:27">
      <c r="A454" s="10">
        <v>39171</v>
      </c>
      <c r="G454" s="5">
        <f t="shared" ref="G454:G517" si="84">ROUND((E454*G$1)+(G453*(1-G$1)),2)</f>
        <v>0.01</v>
      </c>
      <c r="H454" s="5">
        <f t="shared" si="73"/>
        <v>0.02</v>
      </c>
      <c r="J454" s="12" t="str">
        <f t="shared" si="74"/>
        <v>SELL</v>
      </c>
      <c r="L454" s="5">
        <f t="shared" si="78"/>
        <v>2.5750000000000002E-2</v>
      </c>
      <c r="M454" s="6" t="str">
        <f t="shared" si="75"/>
        <v>NO</v>
      </c>
      <c r="N454" s="6" t="str">
        <f t="shared" si="76"/>
        <v>NO</v>
      </c>
      <c r="O454" s="6" t="str">
        <f t="shared" si="77"/>
        <v>NO</v>
      </c>
      <c r="P454" s="11"/>
      <c r="Q454" s="11"/>
      <c r="T454" s="13">
        <f t="shared" si="81"/>
        <v>0</v>
      </c>
      <c r="V454" s="5">
        <f t="shared" si="82"/>
        <v>0</v>
      </c>
      <c r="W454" s="5">
        <f t="shared" si="79"/>
        <v>0</v>
      </c>
      <c r="X454" s="13">
        <f t="shared" si="80"/>
        <v>0</v>
      </c>
      <c r="Z454" s="13">
        <f t="shared" si="83"/>
        <v>50000</v>
      </c>
      <c r="AA454" s="5"/>
    </row>
    <row r="455" spans="1:27">
      <c r="A455" s="10">
        <v>39174</v>
      </c>
      <c r="G455" s="5">
        <f t="shared" si="84"/>
        <v>0.01</v>
      </c>
      <c r="H455" s="5">
        <f t="shared" si="73"/>
        <v>0.02</v>
      </c>
      <c r="J455" s="12" t="str">
        <f t="shared" si="74"/>
        <v>SELL</v>
      </c>
      <c r="L455" s="5">
        <f t="shared" si="78"/>
        <v>2.5750000000000002E-2</v>
      </c>
      <c r="M455" s="6" t="str">
        <f t="shared" si="75"/>
        <v>NO</v>
      </c>
      <c r="N455" s="6" t="str">
        <f t="shared" si="76"/>
        <v>NO</v>
      </c>
      <c r="O455" s="6" t="str">
        <f t="shared" si="77"/>
        <v>NO</v>
      </c>
      <c r="P455" s="11"/>
      <c r="Q455" s="11"/>
      <c r="T455" s="13">
        <f t="shared" si="81"/>
        <v>0</v>
      </c>
      <c r="V455" s="5">
        <f t="shared" si="82"/>
        <v>0</v>
      </c>
      <c r="W455" s="5">
        <f t="shared" si="79"/>
        <v>0</v>
      </c>
      <c r="X455" s="13">
        <f t="shared" si="80"/>
        <v>0</v>
      </c>
      <c r="Z455" s="13">
        <f t="shared" si="83"/>
        <v>50000</v>
      </c>
      <c r="AA455" s="5"/>
    </row>
    <row r="456" spans="1:27">
      <c r="A456" s="10">
        <v>39175</v>
      </c>
      <c r="G456" s="5">
        <f t="shared" si="84"/>
        <v>0.01</v>
      </c>
      <c r="H456" s="5">
        <f t="shared" ref="H456:H519" si="85">ROUND((E456*H$1)+(H455*(1-H$1)),2)</f>
        <v>0.02</v>
      </c>
      <c r="J456" s="12" t="str">
        <f t="shared" ref="J456:J519" si="86">IF(G456&gt;H456,"BUY","SELL")</f>
        <v>SELL</v>
      </c>
      <c r="L456" s="5">
        <f t="shared" si="78"/>
        <v>2.5750000000000002E-2</v>
      </c>
      <c r="M456" s="6" t="str">
        <f t="shared" ref="M456:M519" si="87">IF(J455="SELL",IF(C456&gt;L455,"YES","NO"),IF(D456&lt;L455,"YES","NO"))</f>
        <v>NO</v>
      </c>
      <c r="N456" s="6" t="str">
        <f t="shared" ref="N456:N519" si="88">IF(AND(M456="YES",J456=J455),"YES","NO")</f>
        <v>NO</v>
      </c>
      <c r="O456" s="6" t="str">
        <f t="shared" ref="O456:O519" si="89">IF(AND(J455="BUY",B456&lt;L455),"YES",IF(AND(J455="SELL",B456&gt;L455),"YES","NO"))</f>
        <v>NO</v>
      </c>
      <c r="P456" s="11"/>
      <c r="Q456" s="11"/>
      <c r="T456" s="13">
        <f t="shared" si="81"/>
        <v>0</v>
      </c>
      <c r="V456" s="5">
        <f t="shared" si="82"/>
        <v>0</v>
      </c>
      <c r="W456" s="5">
        <f t="shared" si="79"/>
        <v>0</v>
      </c>
      <c r="X456" s="13">
        <f t="shared" si="80"/>
        <v>0</v>
      </c>
      <c r="Z456" s="13">
        <f t="shared" si="83"/>
        <v>50000</v>
      </c>
      <c r="AA456" s="5"/>
    </row>
    <row r="457" spans="1:27">
      <c r="A457" s="10">
        <v>39176</v>
      </c>
      <c r="G457" s="5">
        <f t="shared" si="84"/>
        <v>0.01</v>
      </c>
      <c r="H457" s="5">
        <f t="shared" si="85"/>
        <v>0.02</v>
      </c>
      <c r="J457" s="12" t="str">
        <f t="shared" si="86"/>
        <v>SELL</v>
      </c>
      <c r="L457" s="5">
        <f t="shared" ref="L457:L520" si="90">((H457*($L$1-$J$1+($J$1*$L$1)-1))-(G457*($J$1-$L$1+($J$1*$L$1)-1)))/(2*($L$1-$J$1))</f>
        <v>2.5750000000000002E-2</v>
      </c>
      <c r="M457" s="6" t="str">
        <f t="shared" si="87"/>
        <v>NO</v>
      </c>
      <c r="N457" s="6" t="str">
        <f t="shared" si="88"/>
        <v>NO</v>
      </c>
      <c r="O457" s="6" t="str">
        <f t="shared" si="89"/>
        <v>NO</v>
      </c>
      <c r="P457" s="11"/>
      <c r="Q457" s="11"/>
      <c r="T457" s="13">
        <f t="shared" si="81"/>
        <v>0</v>
      </c>
      <c r="V457" s="5">
        <f t="shared" si="82"/>
        <v>0</v>
      </c>
      <c r="W457" s="5">
        <f t="shared" si="79"/>
        <v>0</v>
      </c>
      <c r="X457" s="13">
        <f t="shared" si="80"/>
        <v>0</v>
      </c>
      <c r="Z457" s="13">
        <f t="shared" si="83"/>
        <v>50000</v>
      </c>
      <c r="AA457" s="5"/>
    </row>
    <row r="458" spans="1:27">
      <c r="A458" s="10">
        <v>39177</v>
      </c>
      <c r="G458" s="5">
        <f t="shared" si="84"/>
        <v>0.01</v>
      </c>
      <c r="H458" s="5">
        <f t="shared" si="85"/>
        <v>0.02</v>
      </c>
      <c r="J458" s="12" t="str">
        <f t="shared" si="86"/>
        <v>SELL</v>
      </c>
      <c r="L458" s="5">
        <f t="shared" si="90"/>
        <v>2.5750000000000002E-2</v>
      </c>
      <c r="M458" s="6" t="str">
        <f t="shared" si="87"/>
        <v>NO</v>
      </c>
      <c r="N458" s="6" t="str">
        <f t="shared" si="88"/>
        <v>NO</v>
      </c>
      <c r="O458" s="6" t="str">
        <f t="shared" si="89"/>
        <v>NO</v>
      </c>
      <c r="P458" s="11"/>
      <c r="Q458" s="11"/>
      <c r="T458" s="13">
        <f t="shared" si="81"/>
        <v>0</v>
      </c>
      <c r="V458" s="5">
        <f t="shared" si="82"/>
        <v>0</v>
      </c>
      <c r="W458" s="5">
        <f t="shared" si="79"/>
        <v>0</v>
      </c>
      <c r="X458" s="13">
        <f t="shared" si="80"/>
        <v>0</v>
      </c>
      <c r="Z458" s="13">
        <f t="shared" si="83"/>
        <v>50000</v>
      </c>
      <c r="AA458" s="5"/>
    </row>
    <row r="459" spans="1:27">
      <c r="A459" s="10">
        <v>39181</v>
      </c>
      <c r="G459" s="5">
        <f t="shared" si="84"/>
        <v>0.01</v>
      </c>
      <c r="H459" s="5">
        <f t="shared" si="85"/>
        <v>0.02</v>
      </c>
      <c r="J459" s="12" t="str">
        <f t="shared" si="86"/>
        <v>SELL</v>
      </c>
      <c r="L459" s="5">
        <f t="shared" si="90"/>
        <v>2.5750000000000002E-2</v>
      </c>
      <c r="M459" s="6" t="str">
        <f t="shared" si="87"/>
        <v>NO</v>
      </c>
      <c r="N459" s="6" t="str">
        <f t="shared" si="88"/>
        <v>NO</v>
      </c>
      <c r="O459" s="6" t="str">
        <f t="shared" si="89"/>
        <v>NO</v>
      </c>
      <c r="P459" s="11"/>
      <c r="Q459" s="11"/>
      <c r="T459" s="13">
        <f t="shared" si="81"/>
        <v>0</v>
      </c>
      <c r="V459" s="5">
        <f t="shared" si="82"/>
        <v>0</v>
      </c>
      <c r="W459" s="5">
        <f t="shared" si="79"/>
        <v>0</v>
      </c>
      <c r="X459" s="13">
        <f t="shared" si="80"/>
        <v>0</v>
      </c>
      <c r="Z459" s="13">
        <f t="shared" si="83"/>
        <v>50000</v>
      </c>
      <c r="AA459" s="5"/>
    </row>
    <row r="460" spans="1:27">
      <c r="A460" s="10">
        <v>39182</v>
      </c>
      <c r="G460" s="5">
        <f t="shared" si="84"/>
        <v>0.01</v>
      </c>
      <c r="H460" s="5">
        <f t="shared" si="85"/>
        <v>0.02</v>
      </c>
      <c r="J460" s="12" t="str">
        <f t="shared" si="86"/>
        <v>SELL</v>
      </c>
      <c r="L460" s="5">
        <f t="shared" si="90"/>
        <v>2.5750000000000002E-2</v>
      </c>
      <c r="M460" s="6" t="str">
        <f t="shared" si="87"/>
        <v>NO</v>
      </c>
      <c r="N460" s="6" t="str">
        <f t="shared" si="88"/>
        <v>NO</v>
      </c>
      <c r="O460" s="6" t="str">
        <f t="shared" si="89"/>
        <v>NO</v>
      </c>
      <c r="P460" s="11"/>
      <c r="Q460" s="11"/>
      <c r="T460" s="13">
        <f t="shared" si="81"/>
        <v>0</v>
      </c>
      <c r="V460" s="5">
        <f t="shared" si="82"/>
        <v>0</v>
      </c>
      <c r="W460" s="5">
        <f t="shared" si="79"/>
        <v>0</v>
      </c>
      <c r="X460" s="13">
        <f t="shared" si="80"/>
        <v>0</v>
      </c>
      <c r="Z460" s="13">
        <f t="shared" si="83"/>
        <v>50000</v>
      </c>
      <c r="AA460" s="5"/>
    </row>
    <row r="461" spans="1:27">
      <c r="A461" s="10">
        <v>39183</v>
      </c>
      <c r="G461" s="5">
        <f t="shared" si="84"/>
        <v>0.01</v>
      </c>
      <c r="H461" s="5">
        <f t="shared" si="85"/>
        <v>0.02</v>
      </c>
      <c r="J461" s="12" t="str">
        <f t="shared" si="86"/>
        <v>SELL</v>
      </c>
      <c r="L461" s="5">
        <f t="shared" si="90"/>
        <v>2.5750000000000002E-2</v>
      </c>
      <c r="M461" s="6" t="str">
        <f t="shared" si="87"/>
        <v>NO</v>
      </c>
      <c r="N461" s="6" t="str">
        <f t="shared" si="88"/>
        <v>NO</v>
      </c>
      <c r="O461" s="6" t="str">
        <f t="shared" si="89"/>
        <v>NO</v>
      </c>
      <c r="P461" s="11"/>
      <c r="Q461" s="11"/>
      <c r="T461" s="13">
        <f t="shared" si="81"/>
        <v>0</v>
      </c>
      <c r="V461" s="5">
        <f t="shared" si="82"/>
        <v>0</v>
      </c>
      <c r="W461" s="5">
        <f t="shared" si="79"/>
        <v>0</v>
      </c>
      <c r="X461" s="13">
        <f t="shared" si="80"/>
        <v>0</v>
      </c>
      <c r="Z461" s="13">
        <f t="shared" si="83"/>
        <v>50000</v>
      </c>
      <c r="AA461" s="5"/>
    </row>
    <row r="462" spans="1:27">
      <c r="A462" s="10">
        <v>39184</v>
      </c>
      <c r="G462" s="5">
        <f t="shared" si="84"/>
        <v>0.01</v>
      </c>
      <c r="H462" s="5">
        <f t="shared" si="85"/>
        <v>0.02</v>
      </c>
      <c r="J462" s="12" t="str">
        <f t="shared" si="86"/>
        <v>SELL</v>
      </c>
      <c r="L462" s="5">
        <f t="shared" si="90"/>
        <v>2.5750000000000002E-2</v>
      </c>
      <c r="M462" s="6" t="str">
        <f t="shared" si="87"/>
        <v>NO</v>
      </c>
      <c r="N462" s="6" t="str">
        <f t="shared" si="88"/>
        <v>NO</v>
      </c>
      <c r="O462" s="6" t="str">
        <f t="shared" si="89"/>
        <v>NO</v>
      </c>
      <c r="P462" s="11"/>
      <c r="Q462" s="11"/>
      <c r="T462" s="13">
        <f t="shared" si="81"/>
        <v>0</v>
      </c>
      <c r="V462" s="5">
        <f t="shared" si="82"/>
        <v>0</v>
      </c>
      <c r="W462" s="5">
        <f t="shared" si="79"/>
        <v>0</v>
      </c>
      <c r="X462" s="13">
        <f t="shared" si="80"/>
        <v>0</v>
      </c>
      <c r="Z462" s="13">
        <f t="shared" si="83"/>
        <v>50000</v>
      </c>
      <c r="AA462" s="5"/>
    </row>
    <row r="463" spans="1:27">
      <c r="A463" s="10">
        <v>39185</v>
      </c>
      <c r="G463" s="5">
        <f t="shared" si="84"/>
        <v>0.01</v>
      </c>
      <c r="H463" s="5">
        <f t="shared" si="85"/>
        <v>0.02</v>
      </c>
      <c r="J463" s="12" t="str">
        <f t="shared" si="86"/>
        <v>SELL</v>
      </c>
      <c r="L463" s="5">
        <f t="shared" si="90"/>
        <v>2.5750000000000002E-2</v>
      </c>
      <c r="M463" s="6" t="str">
        <f t="shared" si="87"/>
        <v>NO</v>
      </c>
      <c r="N463" s="6" t="str">
        <f t="shared" si="88"/>
        <v>NO</v>
      </c>
      <c r="O463" s="6" t="str">
        <f t="shared" si="89"/>
        <v>NO</v>
      </c>
      <c r="P463" s="11"/>
      <c r="Q463" s="11"/>
      <c r="T463" s="13">
        <f t="shared" si="81"/>
        <v>0</v>
      </c>
      <c r="V463" s="5">
        <f t="shared" si="82"/>
        <v>0</v>
      </c>
      <c r="W463" s="5">
        <f t="shared" si="79"/>
        <v>0</v>
      </c>
      <c r="X463" s="13">
        <f t="shared" si="80"/>
        <v>0</v>
      </c>
      <c r="Z463" s="13">
        <f t="shared" si="83"/>
        <v>50000</v>
      </c>
      <c r="AA463" s="5"/>
    </row>
    <row r="464" spans="1:27">
      <c r="A464" s="10">
        <v>39188</v>
      </c>
      <c r="G464" s="5">
        <f t="shared" si="84"/>
        <v>0.01</v>
      </c>
      <c r="H464" s="5">
        <f t="shared" si="85"/>
        <v>0.02</v>
      </c>
      <c r="J464" s="12" t="str">
        <f t="shared" si="86"/>
        <v>SELL</v>
      </c>
      <c r="L464" s="5">
        <f t="shared" si="90"/>
        <v>2.5750000000000002E-2</v>
      </c>
      <c r="M464" s="6" t="str">
        <f t="shared" si="87"/>
        <v>NO</v>
      </c>
      <c r="N464" s="6" t="str">
        <f t="shared" si="88"/>
        <v>NO</v>
      </c>
      <c r="O464" s="6" t="str">
        <f t="shared" si="89"/>
        <v>NO</v>
      </c>
      <c r="P464" s="11"/>
      <c r="Q464" s="11"/>
      <c r="T464" s="13">
        <f t="shared" si="81"/>
        <v>0</v>
      </c>
      <c r="V464" s="5">
        <f t="shared" si="82"/>
        <v>0</v>
      </c>
      <c r="W464" s="5">
        <f t="shared" si="79"/>
        <v>0</v>
      </c>
      <c r="X464" s="13">
        <f t="shared" si="80"/>
        <v>0</v>
      </c>
      <c r="Z464" s="13">
        <f t="shared" si="83"/>
        <v>50000</v>
      </c>
      <c r="AA464" s="5"/>
    </row>
    <row r="465" spans="1:27">
      <c r="A465" s="10">
        <v>39189</v>
      </c>
      <c r="G465" s="5">
        <f t="shared" si="84"/>
        <v>0.01</v>
      </c>
      <c r="H465" s="5">
        <f t="shared" si="85"/>
        <v>0.02</v>
      </c>
      <c r="J465" s="12" t="str">
        <f t="shared" si="86"/>
        <v>SELL</v>
      </c>
      <c r="L465" s="5">
        <f t="shared" si="90"/>
        <v>2.5750000000000002E-2</v>
      </c>
      <c r="M465" s="6" t="str">
        <f t="shared" si="87"/>
        <v>NO</v>
      </c>
      <c r="N465" s="6" t="str">
        <f t="shared" si="88"/>
        <v>NO</v>
      </c>
      <c r="O465" s="6" t="str">
        <f t="shared" si="89"/>
        <v>NO</v>
      </c>
      <c r="P465" s="11"/>
      <c r="Q465" s="11"/>
      <c r="T465" s="13">
        <f t="shared" si="81"/>
        <v>0</v>
      </c>
      <c r="V465" s="5">
        <f t="shared" si="82"/>
        <v>0</v>
      </c>
      <c r="W465" s="5">
        <f t="shared" si="79"/>
        <v>0</v>
      </c>
      <c r="X465" s="13">
        <f t="shared" si="80"/>
        <v>0</v>
      </c>
      <c r="Z465" s="13">
        <f t="shared" si="83"/>
        <v>50000</v>
      </c>
      <c r="AA465" s="5"/>
    </row>
    <row r="466" spans="1:27">
      <c r="A466" s="10">
        <v>39190</v>
      </c>
      <c r="G466" s="5">
        <f t="shared" si="84"/>
        <v>0.01</v>
      </c>
      <c r="H466" s="5">
        <f t="shared" si="85"/>
        <v>0.02</v>
      </c>
      <c r="J466" s="12" t="str">
        <f t="shared" si="86"/>
        <v>SELL</v>
      </c>
      <c r="L466" s="5">
        <f t="shared" si="90"/>
        <v>2.5750000000000002E-2</v>
      </c>
      <c r="M466" s="6" t="str">
        <f t="shared" si="87"/>
        <v>NO</v>
      </c>
      <c r="N466" s="6" t="str">
        <f t="shared" si="88"/>
        <v>NO</v>
      </c>
      <c r="O466" s="6" t="str">
        <f t="shared" si="89"/>
        <v>NO</v>
      </c>
      <c r="P466" s="11"/>
      <c r="Q466" s="11"/>
      <c r="T466" s="13">
        <f t="shared" si="81"/>
        <v>0</v>
      </c>
      <c r="V466" s="5">
        <f t="shared" si="82"/>
        <v>0</v>
      </c>
      <c r="W466" s="5">
        <f t="shared" si="79"/>
        <v>0</v>
      </c>
      <c r="X466" s="13">
        <f t="shared" si="80"/>
        <v>0</v>
      </c>
      <c r="Z466" s="13">
        <f t="shared" si="83"/>
        <v>50000</v>
      </c>
      <c r="AA466" s="5"/>
    </row>
    <row r="467" spans="1:27">
      <c r="A467" s="10">
        <v>39191</v>
      </c>
      <c r="G467" s="5">
        <f t="shared" si="84"/>
        <v>0.01</v>
      </c>
      <c r="H467" s="5">
        <f t="shared" si="85"/>
        <v>0.02</v>
      </c>
      <c r="J467" s="12" t="str">
        <f t="shared" si="86"/>
        <v>SELL</v>
      </c>
      <c r="L467" s="5">
        <f t="shared" si="90"/>
        <v>2.5750000000000002E-2</v>
      </c>
      <c r="M467" s="6" t="str">
        <f t="shared" si="87"/>
        <v>NO</v>
      </c>
      <c r="N467" s="6" t="str">
        <f t="shared" si="88"/>
        <v>NO</v>
      </c>
      <c r="O467" s="6" t="str">
        <f t="shared" si="89"/>
        <v>NO</v>
      </c>
      <c r="P467" s="11"/>
      <c r="Q467" s="11"/>
      <c r="T467" s="13">
        <f t="shared" si="81"/>
        <v>0</v>
      </c>
      <c r="V467" s="5">
        <f t="shared" si="82"/>
        <v>0</v>
      </c>
      <c r="W467" s="5">
        <f t="shared" si="79"/>
        <v>0</v>
      </c>
      <c r="X467" s="13">
        <f t="shared" si="80"/>
        <v>0</v>
      </c>
      <c r="Z467" s="13">
        <f t="shared" si="83"/>
        <v>50000</v>
      </c>
      <c r="AA467" s="5"/>
    </row>
    <row r="468" spans="1:27">
      <c r="A468" s="10">
        <v>39192</v>
      </c>
      <c r="G468" s="5">
        <f t="shared" si="84"/>
        <v>0.01</v>
      </c>
      <c r="H468" s="5">
        <f t="shared" si="85"/>
        <v>0.02</v>
      </c>
      <c r="J468" s="12" t="str">
        <f t="shared" si="86"/>
        <v>SELL</v>
      </c>
      <c r="L468" s="5">
        <f t="shared" si="90"/>
        <v>2.5750000000000002E-2</v>
      </c>
      <c r="M468" s="6" t="str">
        <f t="shared" si="87"/>
        <v>NO</v>
      </c>
      <c r="N468" s="6" t="str">
        <f t="shared" si="88"/>
        <v>NO</v>
      </c>
      <c r="O468" s="6" t="str">
        <f t="shared" si="89"/>
        <v>NO</v>
      </c>
      <c r="P468" s="11"/>
      <c r="Q468" s="11"/>
      <c r="T468" s="13">
        <f t="shared" si="81"/>
        <v>0</v>
      </c>
      <c r="V468" s="5">
        <f t="shared" si="82"/>
        <v>0</v>
      </c>
      <c r="W468" s="5">
        <f t="shared" si="79"/>
        <v>0</v>
      </c>
      <c r="X468" s="13">
        <f t="shared" si="80"/>
        <v>0</v>
      </c>
      <c r="Z468" s="13">
        <f t="shared" si="83"/>
        <v>50000</v>
      </c>
      <c r="AA468" s="5"/>
    </row>
    <row r="469" spans="1:27">
      <c r="A469" s="10">
        <v>39195</v>
      </c>
      <c r="G469" s="5">
        <f t="shared" si="84"/>
        <v>0.01</v>
      </c>
      <c r="H469" s="5">
        <f t="shared" si="85"/>
        <v>0.02</v>
      </c>
      <c r="J469" s="12" t="str">
        <f t="shared" si="86"/>
        <v>SELL</v>
      </c>
      <c r="L469" s="5">
        <f t="shared" si="90"/>
        <v>2.5750000000000002E-2</v>
      </c>
      <c r="M469" s="6" t="str">
        <f t="shared" si="87"/>
        <v>NO</v>
      </c>
      <c r="N469" s="6" t="str">
        <f t="shared" si="88"/>
        <v>NO</v>
      </c>
      <c r="O469" s="6" t="str">
        <f t="shared" si="89"/>
        <v>NO</v>
      </c>
      <c r="P469" s="11"/>
      <c r="Q469" s="11"/>
      <c r="T469" s="13">
        <f t="shared" si="81"/>
        <v>0</v>
      </c>
      <c r="V469" s="5">
        <f t="shared" si="82"/>
        <v>0</v>
      </c>
      <c r="W469" s="5">
        <f t="shared" si="79"/>
        <v>0</v>
      </c>
      <c r="X469" s="13">
        <f t="shared" si="80"/>
        <v>0</v>
      </c>
      <c r="Z469" s="13">
        <f t="shared" si="83"/>
        <v>50000</v>
      </c>
      <c r="AA469" s="5"/>
    </row>
    <row r="470" spans="1:27">
      <c r="A470" s="10">
        <v>39196</v>
      </c>
      <c r="G470" s="5">
        <f t="shared" si="84"/>
        <v>0.01</v>
      </c>
      <c r="H470" s="5">
        <f t="shared" si="85"/>
        <v>0.02</v>
      </c>
      <c r="J470" s="12" t="str">
        <f t="shared" si="86"/>
        <v>SELL</v>
      </c>
      <c r="L470" s="5">
        <f t="shared" si="90"/>
        <v>2.5750000000000002E-2</v>
      </c>
      <c r="M470" s="6" t="str">
        <f t="shared" si="87"/>
        <v>NO</v>
      </c>
      <c r="N470" s="6" t="str">
        <f t="shared" si="88"/>
        <v>NO</v>
      </c>
      <c r="O470" s="6" t="str">
        <f t="shared" si="89"/>
        <v>NO</v>
      </c>
      <c r="P470" s="11"/>
      <c r="Q470" s="11"/>
      <c r="T470" s="13">
        <f t="shared" si="81"/>
        <v>0</v>
      </c>
      <c r="V470" s="5">
        <f t="shared" si="82"/>
        <v>0</v>
      </c>
      <c r="W470" s="5">
        <f t="shared" si="79"/>
        <v>0</v>
      </c>
      <c r="X470" s="13">
        <f t="shared" si="80"/>
        <v>0</v>
      </c>
      <c r="Z470" s="13">
        <f t="shared" si="83"/>
        <v>50000</v>
      </c>
      <c r="AA470" s="5"/>
    </row>
    <row r="471" spans="1:27">
      <c r="A471" s="10">
        <v>39197</v>
      </c>
      <c r="G471" s="5">
        <f t="shared" si="84"/>
        <v>0.01</v>
      </c>
      <c r="H471" s="5">
        <f t="shared" si="85"/>
        <v>0.02</v>
      </c>
      <c r="J471" s="12" t="str">
        <f t="shared" si="86"/>
        <v>SELL</v>
      </c>
      <c r="L471" s="5">
        <f t="shared" si="90"/>
        <v>2.5750000000000002E-2</v>
      </c>
      <c r="M471" s="6" t="str">
        <f t="shared" si="87"/>
        <v>NO</v>
      </c>
      <c r="N471" s="6" t="str">
        <f t="shared" si="88"/>
        <v>NO</v>
      </c>
      <c r="O471" s="6" t="str">
        <f t="shared" si="89"/>
        <v>NO</v>
      </c>
      <c r="P471" s="11"/>
      <c r="Q471" s="11"/>
      <c r="T471" s="13">
        <f t="shared" si="81"/>
        <v>0</v>
      </c>
      <c r="V471" s="5">
        <f t="shared" si="82"/>
        <v>0</v>
      </c>
      <c r="W471" s="5">
        <f t="shared" si="79"/>
        <v>0</v>
      </c>
      <c r="X471" s="13">
        <f t="shared" si="80"/>
        <v>0</v>
      </c>
      <c r="Z471" s="13">
        <f t="shared" si="83"/>
        <v>50000</v>
      </c>
      <c r="AA471" s="5"/>
    </row>
    <row r="472" spans="1:27">
      <c r="A472" s="10">
        <v>39198</v>
      </c>
      <c r="G472" s="5">
        <f t="shared" si="84"/>
        <v>0.01</v>
      </c>
      <c r="H472" s="5">
        <f t="shared" si="85"/>
        <v>0.02</v>
      </c>
      <c r="J472" s="12" t="str">
        <f t="shared" si="86"/>
        <v>SELL</v>
      </c>
      <c r="L472" s="5">
        <f t="shared" si="90"/>
        <v>2.5750000000000002E-2</v>
      </c>
      <c r="M472" s="6" t="str">
        <f t="shared" si="87"/>
        <v>NO</v>
      </c>
      <c r="N472" s="6" t="str">
        <f t="shared" si="88"/>
        <v>NO</v>
      </c>
      <c r="O472" s="6" t="str">
        <f t="shared" si="89"/>
        <v>NO</v>
      </c>
      <c r="P472" s="11"/>
      <c r="Q472" s="11"/>
      <c r="T472" s="13">
        <f t="shared" si="81"/>
        <v>0</v>
      </c>
      <c r="V472" s="5">
        <f t="shared" si="82"/>
        <v>0</v>
      </c>
      <c r="W472" s="5">
        <f t="shared" ref="W472:W535" si="91">IF(V473="",E472,V473)</f>
        <v>0</v>
      </c>
      <c r="X472" s="13">
        <f t="shared" ref="X472:X535" si="92">IF(J472="BUY",W472-V472,V472-W472)</f>
        <v>0</v>
      </c>
      <c r="Z472" s="13">
        <f t="shared" si="83"/>
        <v>50000</v>
      </c>
      <c r="AA472" s="5"/>
    </row>
    <row r="473" spans="1:27">
      <c r="A473" s="10">
        <v>39199</v>
      </c>
      <c r="G473" s="5">
        <f t="shared" si="84"/>
        <v>0.01</v>
      </c>
      <c r="H473" s="5">
        <f t="shared" si="85"/>
        <v>0.02</v>
      </c>
      <c r="J473" s="12" t="str">
        <f t="shared" si="86"/>
        <v>SELL</v>
      </c>
      <c r="L473" s="5">
        <f t="shared" si="90"/>
        <v>2.5750000000000002E-2</v>
      </c>
      <c r="M473" s="6" t="str">
        <f t="shared" si="87"/>
        <v>NO</v>
      </c>
      <c r="N473" s="6" t="str">
        <f t="shared" si="88"/>
        <v>NO</v>
      </c>
      <c r="O473" s="6" t="str">
        <f t="shared" si="89"/>
        <v>NO</v>
      </c>
      <c r="P473" s="11"/>
      <c r="Q473" s="11"/>
      <c r="T473" s="13">
        <f t="shared" ref="T473:T536" si="93">ROUND(IF(N473="YES",IF(J473="SELL",IF(O473="YES",Q473-P473,Q473-L472),IF(O473="YES",P473-Q473,L472-Q473)),0),2)</f>
        <v>0</v>
      </c>
      <c r="V473" s="5">
        <f t="shared" ref="V473:V536" si="94">IF(J473=J472,V472,IF(O473="YES",P473,L472))</f>
        <v>0</v>
      </c>
      <c r="W473" s="5">
        <f t="shared" si="91"/>
        <v>0</v>
      </c>
      <c r="X473" s="13">
        <f t="shared" si="92"/>
        <v>0</v>
      </c>
      <c r="Z473" s="13">
        <f t="shared" ref="Z473:Z536" si="95">Z472+(T473*50*2)+(X473*50)</f>
        <v>50000</v>
      </c>
      <c r="AA473" s="5"/>
    </row>
    <row r="474" spans="1:27">
      <c r="A474" s="10">
        <v>39202</v>
      </c>
      <c r="G474" s="5">
        <f t="shared" si="84"/>
        <v>0.01</v>
      </c>
      <c r="H474" s="5">
        <f t="shared" si="85"/>
        <v>0.02</v>
      </c>
      <c r="J474" s="12" t="str">
        <f t="shared" si="86"/>
        <v>SELL</v>
      </c>
      <c r="L474" s="5">
        <f t="shared" si="90"/>
        <v>2.5750000000000002E-2</v>
      </c>
      <c r="M474" s="6" t="str">
        <f t="shared" si="87"/>
        <v>NO</v>
      </c>
      <c r="N474" s="6" t="str">
        <f t="shared" si="88"/>
        <v>NO</v>
      </c>
      <c r="O474" s="6" t="str">
        <f t="shared" si="89"/>
        <v>NO</v>
      </c>
      <c r="P474" s="11"/>
      <c r="Q474" s="11"/>
      <c r="T474" s="13">
        <f t="shared" si="93"/>
        <v>0</v>
      </c>
      <c r="V474" s="5">
        <f t="shared" si="94"/>
        <v>0</v>
      </c>
      <c r="W474" s="5">
        <f t="shared" si="91"/>
        <v>0</v>
      </c>
      <c r="X474" s="13">
        <f t="shared" si="92"/>
        <v>0</v>
      </c>
      <c r="Z474" s="13">
        <f t="shared" si="95"/>
        <v>50000</v>
      </c>
      <c r="AA474" s="5"/>
    </row>
    <row r="475" spans="1:27">
      <c r="A475" s="10">
        <v>39205</v>
      </c>
      <c r="G475" s="5">
        <f t="shared" si="84"/>
        <v>0.01</v>
      </c>
      <c r="H475" s="5">
        <f t="shared" si="85"/>
        <v>0.02</v>
      </c>
      <c r="J475" s="12" t="str">
        <f t="shared" si="86"/>
        <v>SELL</v>
      </c>
      <c r="L475" s="5">
        <f t="shared" si="90"/>
        <v>2.5750000000000002E-2</v>
      </c>
      <c r="M475" s="6" t="str">
        <f t="shared" si="87"/>
        <v>NO</v>
      </c>
      <c r="N475" s="6" t="str">
        <f t="shared" si="88"/>
        <v>NO</v>
      </c>
      <c r="O475" s="6" t="str">
        <f t="shared" si="89"/>
        <v>NO</v>
      </c>
      <c r="P475" s="11"/>
      <c r="Q475" s="11"/>
      <c r="T475" s="13">
        <f t="shared" si="93"/>
        <v>0</v>
      </c>
      <c r="V475" s="5">
        <f t="shared" si="94"/>
        <v>0</v>
      </c>
      <c r="W475" s="5">
        <f t="shared" si="91"/>
        <v>0</v>
      </c>
      <c r="X475" s="13">
        <f t="shared" si="92"/>
        <v>0</v>
      </c>
      <c r="Z475" s="13">
        <f t="shared" si="95"/>
        <v>50000</v>
      </c>
      <c r="AA475" s="5"/>
    </row>
    <row r="476" spans="1:27">
      <c r="A476" s="10">
        <v>39206</v>
      </c>
      <c r="G476" s="5">
        <f t="shared" si="84"/>
        <v>0.01</v>
      </c>
      <c r="H476" s="5">
        <f t="shared" si="85"/>
        <v>0.02</v>
      </c>
      <c r="J476" s="12" t="str">
        <f t="shared" si="86"/>
        <v>SELL</v>
      </c>
      <c r="L476" s="5">
        <f t="shared" si="90"/>
        <v>2.5750000000000002E-2</v>
      </c>
      <c r="M476" s="6" t="str">
        <f t="shared" si="87"/>
        <v>NO</v>
      </c>
      <c r="N476" s="6" t="str">
        <f t="shared" si="88"/>
        <v>NO</v>
      </c>
      <c r="O476" s="6" t="str">
        <f t="shared" si="89"/>
        <v>NO</v>
      </c>
      <c r="P476" s="11"/>
      <c r="Q476" s="11"/>
      <c r="T476" s="13">
        <f t="shared" si="93"/>
        <v>0</v>
      </c>
      <c r="V476" s="5">
        <f t="shared" si="94"/>
        <v>0</v>
      </c>
      <c r="W476" s="5">
        <f t="shared" si="91"/>
        <v>0</v>
      </c>
      <c r="X476" s="13">
        <f t="shared" si="92"/>
        <v>0</v>
      </c>
      <c r="Z476" s="13">
        <f t="shared" si="95"/>
        <v>50000</v>
      </c>
      <c r="AA476" s="5"/>
    </row>
    <row r="477" spans="1:27">
      <c r="A477" s="10">
        <v>39209</v>
      </c>
      <c r="G477" s="5">
        <f t="shared" si="84"/>
        <v>0.01</v>
      </c>
      <c r="H477" s="5">
        <f t="shared" si="85"/>
        <v>0.02</v>
      </c>
      <c r="J477" s="12" t="str">
        <f t="shared" si="86"/>
        <v>SELL</v>
      </c>
      <c r="L477" s="5">
        <f t="shared" si="90"/>
        <v>2.5750000000000002E-2</v>
      </c>
      <c r="M477" s="6" t="str">
        <f t="shared" si="87"/>
        <v>NO</v>
      </c>
      <c r="N477" s="6" t="str">
        <f t="shared" si="88"/>
        <v>NO</v>
      </c>
      <c r="O477" s="6" t="str">
        <f t="shared" si="89"/>
        <v>NO</v>
      </c>
      <c r="P477" s="11"/>
      <c r="Q477" s="11"/>
      <c r="T477" s="13">
        <f t="shared" si="93"/>
        <v>0</v>
      </c>
      <c r="V477" s="5">
        <f t="shared" si="94"/>
        <v>0</v>
      </c>
      <c r="W477" s="5">
        <f t="shared" si="91"/>
        <v>0</v>
      </c>
      <c r="X477" s="13">
        <f t="shared" si="92"/>
        <v>0</v>
      </c>
      <c r="Z477" s="13">
        <f t="shared" si="95"/>
        <v>50000</v>
      </c>
      <c r="AA477" s="5"/>
    </row>
    <row r="478" spans="1:27">
      <c r="A478" s="10">
        <v>39210</v>
      </c>
      <c r="G478" s="5">
        <f t="shared" si="84"/>
        <v>0.01</v>
      </c>
      <c r="H478" s="5">
        <f t="shared" si="85"/>
        <v>0.02</v>
      </c>
      <c r="J478" s="12" t="str">
        <f t="shared" si="86"/>
        <v>SELL</v>
      </c>
      <c r="L478" s="5">
        <f t="shared" si="90"/>
        <v>2.5750000000000002E-2</v>
      </c>
      <c r="M478" s="6" t="str">
        <f t="shared" si="87"/>
        <v>NO</v>
      </c>
      <c r="N478" s="6" t="str">
        <f t="shared" si="88"/>
        <v>NO</v>
      </c>
      <c r="O478" s="6" t="str">
        <f t="shared" si="89"/>
        <v>NO</v>
      </c>
      <c r="P478" s="11"/>
      <c r="Q478" s="11"/>
      <c r="T478" s="13">
        <f t="shared" si="93"/>
        <v>0</v>
      </c>
      <c r="V478" s="5">
        <f t="shared" si="94"/>
        <v>0</v>
      </c>
      <c r="W478" s="5">
        <f t="shared" si="91"/>
        <v>0</v>
      </c>
      <c r="X478" s="13">
        <f t="shared" si="92"/>
        <v>0</v>
      </c>
      <c r="Z478" s="13">
        <f t="shared" si="95"/>
        <v>50000</v>
      </c>
      <c r="AA478" s="5"/>
    </row>
    <row r="479" spans="1:27">
      <c r="A479" s="10">
        <v>39211</v>
      </c>
      <c r="G479" s="5">
        <f t="shared" si="84"/>
        <v>0.01</v>
      </c>
      <c r="H479" s="5">
        <f t="shared" si="85"/>
        <v>0.02</v>
      </c>
      <c r="J479" s="12" t="str">
        <f t="shared" si="86"/>
        <v>SELL</v>
      </c>
      <c r="L479" s="5">
        <f t="shared" si="90"/>
        <v>2.5750000000000002E-2</v>
      </c>
      <c r="M479" s="6" t="str">
        <f t="shared" si="87"/>
        <v>NO</v>
      </c>
      <c r="N479" s="6" t="str">
        <f t="shared" si="88"/>
        <v>NO</v>
      </c>
      <c r="O479" s="6" t="str">
        <f t="shared" si="89"/>
        <v>NO</v>
      </c>
      <c r="P479" s="11"/>
      <c r="Q479" s="11"/>
      <c r="T479" s="13">
        <f t="shared" si="93"/>
        <v>0</v>
      </c>
      <c r="V479" s="5">
        <f t="shared" si="94"/>
        <v>0</v>
      </c>
      <c r="W479" s="5">
        <f t="shared" si="91"/>
        <v>0</v>
      </c>
      <c r="X479" s="13">
        <f t="shared" si="92"/>
        <v>0</v>
      </c>
      <c r="Z479" s="13">
        <f t="shared" si="95"/>
        <v>50000</v>
      </c>
      <c r="AA479" s="5"/>
    </row>
    <row r="480" spans="1:27">
      <c r="A480" s="10">
        <v>39212</v>
      </c>
      <c r="G480" s="5">
        <f t="shared" si="84"/>
        <v>0.01</v>
      </c>
      <c r="H480" s="5">
        <f t="shared" si="85"/>
        <v>0.02</v>
      </c>
      <c r="J480" s="12" t="str">
        <f t="shared" si="86"/>
        <v>SELL</v>
      </c>
      <c r="L480" s="5">
        <f t="shared" si="90"/>
        <v>2.5750000000000002E-2</v>
      </c>
      <c r="M480" s="6" t="str">
        <f t="shared" si="87"/>
        <v>NO</v>
      </c>
      <c r="N480" s="6" t="str">
        <f t="shared" si="88"/>
        <v>NO</v>
      </c>
      <c r="O480" s="6" t="str">
        <f t="shared" si="89"/>
        <v>NO</v>
      </c>
      <c r="P480" s="11"/>
      <c r="Q480" s="11"/>
      <c r="T480" s="13">
        <f t="shared" si="93"/>
        <v>0</v>
      </c>
      <c r="V480" s="5">
        <f t="shared" si="94"/>
        <v>0</v>
      </c>
      <c r="W480" s="5">
        <f t="shared" si="91"/>
        <v>0</v>
      </c>
      <c r="X480" s="13">
        <f t="shared" si="92"/>
        <v>0</v>
      </c>
      <c r="Z480" s="13">
        <f t="shared" si="95"/>
        <v>50000</v>
      </c>
      <c r="AA480" s="5"/>
    </row>
    <row r="481" spans="1:27">
      <c r="A481" s="10">
        <v>39213</v>
      </c>
      <c r="G481" s="5">
        <f t="shared" si="84"/>
        <v>0.01</v>
      </c>
      <c r="H481" s="5">
        <f t="shared" si="85"/>
        <v>0.02</v>
      </c>
      <c r="J481" s="12" t="str">
        <f t="shared" si="86"/>
        <v>SELL</v>
      </c>
      <c r="L481" s="5">
        <f t="shared" si="90"/>
        <v>2.5750000000000002E-2</v>
      </c>
      <c r="M481" s="6" t="str">
        <f t="shared" si="87"/>
        <v>NO</v>
      </c>
      <c r="N481" s="6" t="str">
        <f t="shared" si="88"/>
        <v>NO</v>
      </c>
      <c r="O481" s="6" t="str">
        <f t="shared" si="89"/>
        <v>NO</v>
      </c>
      <c r="P481" s="11"/>
      <c r="Q481" s="11"/>
      <c r="T481" s="13">
        <f t="shared" si="93"/>
        <v>0</v>
      </c>
      <c r="V481" s="5">
        <f t="shared" si="94"/>
        <v>0</v>
      </c>
      <c r="W481" s="5">
        <f t="shared" si="91"/>
        <v>0</v>
      </c>
      <c r="X481" s="13">
        <f t="shared" si="92"/>
        <v>0</v>
      </c>
      <c r="Z481" s="13">
        <f t="shared" si="95"/>
        <v>50000</v>
      </c>
      <c r="AA481" s="5"/>
    </row>
    <row r="482" spans="1:27">
      <c r="A482" s="10">
        <v>39216</v>
      </c>
      <c r="G482" s="5">
        <f t="shared" si="84"/>
        <v>0.01</v>
      </c>
      <c r="H482" s="5">
        <f t="shared" si="85"/>
        <v>0.02</v>
      </c>
      <c r="J482" s="12" t="str">
        <f t="shared" si="86"/>
        <v>SELL</v>
      </c>
      <c r="L482" s="5">
        <f t="shared" si="90"/>
        <v>2.5750000000000002E-2</v>
      </c>
      <c r="M482" s="6" t="str">
        <f t="shared" si="87"/>
        <v>NO</v>
      </c>
      <c r="N482" s="6" t="str">
        <f t="shared" si="88"/>
        <v>NO</v>
      </c>
      <c r="O482" s="6" t="str">
        <f t="shared" si="89"/>
        <v>NO</v>
      </c>
      <c r="P482" s="11"/>
      <c r="Q482" s="11"/>
      <c r="T482" s="13">
        <f t="shared" si="93"/>
        <v>0</v>
      </c>
      <c r="V482" s="5">
        <f t="shared" si="94"/>
        <v>0</v>
      </c>
      <c r="W482" s="5">
        <f t="shared" si="91"/>
        <v>0</v>
      </c>
      <c r="X482" s="13">
        <f t="shared" si="92"/>
        <v>0</v>
      </c>
      <c r="Z482" s="13">
        <f t="shared" si="95"/>
        <v>50000</v>
      </c>
      <c r="AA482" s="5"/>
    </row>
    <row r="483" spans="1:27">
      <c r="A483" s="10">
        <v>39217</v>
      </c>
      <c r="G483" s="5">
        <f t="shared" si="84"/>
        <v>0.01</v>
      </c>
      <c r="H483" s="5">
        <f t="shared" si="85"/>
        <v>0.02</v>
      </c>
      <c r="J483" s="12" t="str">
        <f t="shared" si="86"/>
        <v>SELL</v>
      </c>
      <c r="L483" s="5">
        <f t="shared" si="90"/>
        <v>2.5750000000000002E-2</v>
      </c>
      <c r="M483" s="6" t="str">
        <f t="shared" si="87"/>
        <v>NO</v>
      </c>
      <c r="N483" s="6" t="str">
        <f t="shared" si="88"/>
        <v>NO</v>
      </c>
      <c r="O483" s="6" t="str">
        <f t="shared" si="89"/>
        <v>NO</v>
      </c>
      <c r="P483" s="11"/>
      <c r="Q483" s="11"/>
      <c r="T483" s="13">
        <f t="shared" si="93"/>
        <v>0</v>
      </c>
      <c r="V483" s="5">
        <f t="shared" si="94"/>
        <v>0</v>
      </c>
      <c r="W483" s="5">
        <f t="shared" si="91"/>
        <v>0</v>
      </c>
      <c r="X483" s="13">
        <f t="shared" si="92"/>
        <v>0</v>
      </c>
      <c r="Z483" s="13">
        <f t="shared" si="95"/>
        <v>50000</v>
      </c>
      <c r="AA483" s="5"/>
    </row>
    <row r="484" spans="1:27">
      <c r="A484" s="10">
        <v>39218</v>
      </c>
      <c r="G484" s="5">
        <f t="shared" si="84"/>
        <v>0.01</v>
      </c>
      <c r="H484" s="5">
        <f t="shared" si="85"/>
        <v>0.02</v>
      </c>
      <c r="J484" s="12" t="str">
        <f t="shared" si="86"/>
        <v>SELL</v>
      </c>
      <c r="L484" s="5">
        <f t="shared" si="90"/>
        <v>2.5750000000000002E-2</v>
      </c>
      <c r="M484" s="6" t="str">
        <f t="shared" si="87"/>
        <v>NO</v>
      </c>
      <c r="N484" s="6" t="str">
        <f t="shared" si="88"/>
        <v>NO</v>
      </c>
      <c r="O484" s="6" t="str">
        <f t="shared" si="89"/>
        <v>NO</v>
      </c>
      <c r="P484" s="11"/>
      <c r="Q484" s="11"/>
      <c r="T484" s="13">
        <f t="shared" si="93"/>
        <v>0</v>
      </c>
      <c r="V484" s="5">
        <f t="shared" si="94"/>
        <v>0</v>
      </c>
      <c r="W484" s="5">
        <f t="shared" si="91"/>
        <v>0</v>
      </c>
      <c r="X484" s="13">
        <f t="shared" si="92"/>
        <v>0</v>
      </c>
      <c r="Z484" s="13">
        <f t="shared" si="95"/>
        <v>50000</v>
      </c>
      <c r="AA484" s="5"/>
    </row>
    <row r="485" spans="1:27">
      <c r="A485" s="10">
        <v>39219</v>
      </c>
      <c r="G485" s="5">
        <f t="shared" si="84"/>
        <v>0.01</v>
      </c>
      <c r="H485" s="5">
        <f t="shared" si="85"/>
        <v>0.02</v>
      </c>
      <c r="J485" s="12" t="str">
        <f t="shared" si="86"/>
        <v>SELL</v>
      </c>
      <c r="L485" s="5">
        <f t="shared" si="90"/>
        <v>2.5750000000000002E-2</v>
      </c>
      <c r="M485" s="6" t="str">
        <f t="shared" si="87"/>
        <v>NO</v>
      </c>
      <c r="N485" s="6" t="str">
        <f t="shared" si="88"/>
        <v>NO</v>
      </c>
      <c r="O485" s="6" t="str">
        <f t="shared" si="89"/>
        <v>NO</v>
      </c>
      <c r="P485" s="11"/>
      <c r="Q485" s="11"/>
      <c r="T485" s="13">
        <f t="shared" si="93"/>
        <v>0</v>
      </c>
      <c r="V485" s="5">
        <f t="shared" si="94"/>
        <v>0</v>
      </c>
      <c r="W485" s="5">
        <f t="shared" si="91"/>
        <v>0</v>
      </c>
      <c r="X485" s="13">
        <f t="shared" si="92"/>
        <v>0</v>
      </c>
      <c r="Z485" s="13">
        <f t="shared" si="95"/>
        <v>50000</v>
      </c>
      <c r="AA485" s="5"/>
    </row>
    <row r="486" spans="1:27">
      <c r="A486" s="10">
        <v>39220</v>
      </c>
      <c r="G486" s="5">
        <f t="shared" si="84"/>
        <v>0.01</v>
      </c>
      <c r="H486" s="5">
        <f t="shared" si="85"/>
        <v>0.02</v>
      </c>
      <c r="J486" s="12" t="str">
        <f t="shared" si="86"/>
        <v>SELL</v>
      </c>
      <c r="L486" s="5">
        <f t="shared" si="90"/>
        <v>2.5750000000000002E-2</v>
      </c>
      <c r="M486" s="6" t="str">
        <f t="shared" si="87"/>
        <v>NO</v>
      </c>
      <c r="N486" s="6" t="str">
        <f t="shared" si="88"/>
        <v>NO</v>
      </c>
      <c r="O486" s="6" t="str">
        <f t="shared" si="89"/>
        <v>NO</v>
      </c>
      <c r="P486" s="11"/>
      <c r="Q486" s="11"/>
      <c r="T486" s="13">
        <f t="shared" si="93"/>
        <v>0</v>
      </c>
      <c r="V486" s="5">
        <f t="shared" si="94"/>
        <v>0</v>
      </c>
      <c r="W486" s="5">
        <f t="shared" si="91"/>
        <v>0</v>
      </c>
      <c r="X486" s="13">
        <f t="shared" si="92"/>
        <v>0</v>
      </c>
      <c r="Z486" s="13">
        <f t="shared" si="95"/>
        <v>50000</v>
      </c>
      <c r="AA486" s="5"/>
    </row>
    <row r="487" spans="1:27">
      <c r="A487" s="10">
        <v>39223</v>
      </c>
      <c r="G487" s="5">
        <f t="shared" si="84"/>
        <v>0.01</v>
      </c>
      <c r="H487" s="5">
        <f t="shared" si="85"/>
        <v>0.02</v>
      </c>
      <c r="J487" s="12" t="str">
        <f t="shared" si="86"/>
        <v>SELL</v>
      </c>
      <c r="L487" s="5">
        <f t="shared" si="90"/>
        <v>2.5750000000000002E-2</v>
      </c>
      <c r="M487" s="6" t="str">
        <f t="shared" si="87"/>
        <v>NO</v>
      </c>
      <c r="N487" s="6" t="str">
        <f t="shared" si="88"/>
        <v>NO</v>
      </c>
      <c r="O487" s="6" t="str">
        <f t="shared" si="89"/>
        <v>NO</v>
      </c>
      <c r="P487" s="11"/>
      <c r="Q487" s="11"/>
      <c r="T487" s="13">
        <f t="shared" si="93"/>
        <v>0</v>
      </c>
      <c r="V487" s="5">
        <f t="shared" si="94"/>
        <v>0</v>
      </c>
      <c r="W487" s="5">
        <f t="shared" si="91"/>
        <v>0</v>
      </c>
      <c r="X487" s="13">
        <f t="shared" si="92"/>
        <v>0</v>
      </c>
      <c r="Z487" s="13">
        <f t="shared" si="95"/>
        <v>50000</v>
      </c>
      <c r="AA487" s="5"/>
    </row>
    <row r="488" spans="1:27">
      <c r="A488" s="10">
        <v>39224</v>
      </c>
      <c r="G488" s="5">
        <f t="shared" si="84"/>
        <v>0.01</v>
      </c>
      <c r="H488" s="5">
        <f t="shared" si="85"/>
        <v>0.02</v>
      </c>
      <c r="J488" s="12" t="str">
        <f t="shared" si="86"/>
        <v>SELL</v>
      </c>
      <c r="L488" s="5">
        <f t="shared" si="90"/>
        <v>2.5750000000000002E-2</v>
      </c>
      <c r="M488" s="6" t="str">
        <f t="shared" si="87"/>
        <v>NO</v>
      </c>
      <c r="N488" s="6" t="str">
        <f t="shared" si="88"/>
        <v>NO</v>
      </c>
      <c r="O488" s="6" t="str">
        <f t="shared" si="89"/>
        <v>NO</v>
      </c>
      <c r="P488" s="11"/>
      <c r="Q488" s="11"/>
      <c r="T488" s="13">
        <f t="shared" si="93"/>
        <v>0</v>
      </c>
      <c r="V488" s="5">
        <f t="shared" si="94"/>
        <v>0</v>
      </c>
      <c r="W488" s="5">
        <f t="shared" si="91"/>
        <v>0</v>
      </c>
      <c r="X488" s="13">
        <f t="shared" si="92"/>
        <v>0</v>
      </c>
      <c r="Z488" s="13">
        <f t="shared" si="95"/>
        <v>50000</v>
      </c>
      <c r="AA488" s="5"/>
    </row>
    <row r="489" spans="1:27">
      <c r="A489" s="10">
        <v>39225</v>
      </c>
      <c r="G489" s="5">
        <f t="shared" si="84"/>
        <v>0.01</v>
      </c>
      <c r="H489" s="5">
        <f t="shared" si="85"/>
        <v>0.02</v>
      </c>
      <c r="J489" s="12" t="str">
        <f t="shared" si="86"/>
        <v>SELL</v>
      </c>
      <c r="L489" s="5">
        <f t="shared" si="90"/>
        <v>2.5750000000000002E-2</v>
      </c>
      <c r="M489" s="6" t="str">
        <f t="shared" si="87"/>
        <v>NO</v>
      </c>
      <c r="N489" s="6" t="str">
        <f t="shared" si="88"/>
        <v>NO</v>
      </c>
      <c r="O489" s="6" t="str">
        <f t="shared" si="89"/>
        <v>NO</v>
      </c>
      <c r="P489" s="11"/>
      <c r="Q489" s="11"/>
      <c r="T489" s="13">
        <f t="shared" si="93"/>
        <v>0</v>
      </c>
      <c r="V489" s="5">
        <f t="shared" si="94"/>
        <v>0</v>
      </c>
      <c r="W489" s="5">
        <f t="shared" si="91"/>
        <v>0</v>
      </c>
      <c r="X489" s="13">
        <f t="shared" si="92"/>
        <v>0</v>
      </c>
      <c r="Z489" s="13">
        <f t="shared" si="95"/>
        <v>50000</v>
      </c>
      <c r="AA489" s="5"/>
    </row>
    <row r="490" spans="1:27">
      <c r="A490" s="10">
        <v>39226</v>
      </c>
      <c r="G490" s="5">
        <f t="shared" si="84"/>
        <v>0.01</v>
      </c>
      <c r="H490" s="5">
        <f t="shared" si="85"/>
        <v>0.02</v>
      </c>
      <c r="J490" s="12" t="str">
        <f t="shared" si="86"/>
        <v>SELL</v>
      </c>
      <c r="L490" s="5">
        <f t="shared" si="90"/>
        <v>2.5750000000000002E-2</v>
      </c>
      <c r="M490" s="6" t="str">
        <f t="shared" si="87"/>
        <v>NO</v>
      </c>
      <c r="N490" s="6" t="str">
        <f t="shared" si="88"/>
        <v>NO</v>
      </c>
      <c r="O490" s="6" t="str">
        <f t="shared" si="89"/>
        <v>NO</v>
      </c>
      <c r="P490" s="11"/>
      <c r="Q490" s="11"/>
      <c r="T490" s="13">
        <f t="shared" si="93"/>
        <v>0</v>
      </c>
      <c r="V490" s="5">
        <f t="shared" si="94"/>
        <v>0</v>
      </c>
      <c r="W490" s="5">
        <f t="shared" si="91"/>
        <v>0</v>
      </c>
      <c r="X490" s="13">
        <f t="shared" si="92"/>
        <v>0</v>
      </c>
      <c r="Z490" s="13">
        <f t="shared" si="95"/>
        <v>50000</v>
      </c>
      <c r="AA490" s="5"/>
    </row>
    <row r="491" spans="1:27">
      <c r="A491" s="10">
        <v>39227</v>
      </c>
      <c r="G491" s="5">
        <f t="shared" si="84"/>
        <v>0.01</v>
      </c>
      <c r="H491" s="5">
        <f t="shared" si="85"/>
        <v>0.02</v>
      </c>
      <c r="J491" s="12" t="str">
        <f t="shared" si="86"/>
        <v>SELL</v>
      </c>
      <c r="L491" s="5">
        <f t="shared" si="90"/>
        <v>2.5750000000000002E-2</v>
      </c>
      <c r="M491" s="6" t="str">
        <f t="shared" si="87"/>
        <v>NO</v>
      </c>
      <c r="N491" s="6" t="str">
        <f t="shared" si="88"/>
        <v>NO</v>
      </c>
      <c r="O491" s="6" t="str">
        <f t="shared" si="89"/>
        <v>NO</v>
      </c>
      <c r="P491" s="11"/>
      <c r="Q491" s="11"/>
      <c r="T491" s="13">
        <f t="shared" si="93"/>
        <v>0</v>
      </c>
      <c r="V491" s="5">
        <f t="shared" si="94"/>
        <v>0</v>
      </c>
      <c r="W491" s="5">
        <f t="shared" si="91"/>
        <v>0</v>
      </c>
      <c r="X491" s="13">
        <f t="shared" si="92"/>
        <v>0</v>
      </c>
      <c r="Z491" s="13">
        <f t="shared" si="95"/>
        <v>50000</v>
      </c>
      <c r="AA491" s="5"/>
    </row>
    <row r="492" spans="1:27">
      <c r="A492" s="10">
        <v>39230</v>
      </c>
      <c r="G492" s="5">
        <f t="shared" si="84"/>
        <v>0.01</v>
      </c>
      <c r="H492" s="5">
        <f t="shared" si="85"/>
        <v>0.02</v>
      </c>
      <c r="J492" s="12" t="str">
        <f t="shared" si="86"/>
        <v>SELL</v>
      </c>
      <c r="L492" s="5">
        <f t="shared" si="90"/>
        <v>2.5750000000000002E-2</v>
      </c>
      <c r="M492" s="6" t="str">
        <f t="shared" si="87"/>
        <v>NO</v>
      </c>
      <c r="N492" s="6" t="str">
        <f t="shared" si="88"/>
        <v>NO</v>
      </c>
      <c r="O492" s="6" t="str">
        <f t="shared" si="89"/>
        <v>NO</v>
      </c>
      <c r="P492" s="11"/>
      <c r="Q492" s="11"/>
      <c r="T492" s="13">
        <f t="shared" si="93"/>
        <v>0</v>
      </c>
      <c r="V492" s="5">
        <f t="shared" si="94"/>
        <v>0</v>
      </c>
      <c r="W492" s="5">
        <f t="shared" si="91"/>
        <v>0</v>
      </c>
      <c r="X492" s="13">
        <f t="shared" si="92"/>
        <v>0</v>
      </c>
      <c r="Z492" s="13">
        <f t="shared" si="95"/>
        <v>50000</v>
      </c>
      <c r="AA492" s="5"/>
    </row>
    <row r="493" spans="1:27">
      <c r="A493" s="10">
        <v>39231</v>
      </c>
      <c r="G493" s="5">
        <f t="shared" si="84"/>
        <v>0.01</v>
      </c>
      <c r="H493" s="5">
        <f t="shared" si="85"/>
        <v>0.02</v>
      </c>
      <c r="J493" s="12" t="str">
        <f t="shared" si="86"/>
        <v>SELL</v>
      </c>
      <c r="L493" s="5">
        <f t="shared" si="90"/>
        <v>2.5750000000000002E-2</v>
      </c>
      <c r="M493" s="6" t="str">
        <f t="shared" si="87"/>
        <v>NO</v>
      </c>
      <c r="N493" s="6" t="str">
        <f t="shared" si="88"/>
        <v>NO</v>
      </c>
      <c r="O493" s="6" t="str">
        <f t="shared" si="89"/>
        <v>NO</v>
      </c>
      <c r="P493" s="11"/>
      <c r="Q493" s="11"/>
      <c r="T493" s="13">
        <f t="shared" si="93"/>
        <v>0</v>
      </c>
      <c r="V493" s="5">
        <f t="shared" si="94"/>
        <v>0</v>
      </c>
      <c r="W493" s="5">
        <f t="shared" si="91"/>
        <v>0</v>
      </c>
      <c r="X493" s="13">
        <f t="shared" si="92"/>
        <v>0</v>
      </c>
      <c r="Z493" s="13">
        <f t="shared" si="95"/>
        <v>50000</v>
      </c>
      <c r="AA493" s="5"/>
    </row>
    <row r="494" spans="1:27">
      <c r="A494" s="10">
        <v>39232</v>
      </c>
      <c r="G494" s="5">
        <f t="shared" si="84"/>
        <v>0.01</v>
      </c>
      <c r="H494" s="5">
        <f t="shared" si="85"/>
        <v>0.02</v>
      </c>
      <c r="J494" s="12" t="str">
        <f t="shared" si="86"/>
        <v>SELL</v>
      </c>
      <c r="L494" s="5">
        <f t="shared" si="90"/>
        <v>2.5750000000000002E-2</v>
      </c>
      <c r="M494" s="6" t="str">
        <f t="shared" si="87"/>
        <v>NO</v>
      </c>
      <c r="N494" s="6" t="str">
        <f t="shared" si="88"/>
        <v>NO</v>
      </c>
      <c r="O494" s="6" t="str">
        <f t="shared" si="89"/>
        <v>NO</v>
      </c>
      <c r="P494" s="11"/>
      <c r="Q494" s="11"/>
      <c r="T494" s="13">
        <f t="shared" si="93"/>
        <v>0</v>
      </c>
      <c r="V494" s="5">
        <f t="shared" si="94"/>
        <v>0</v>
      </c>
      <c r="W494" s="5">
        <f t="shared" si="91"/>
        <v>0</v>
      </c>
      <c r="X494" s="13">
        <f t="shared" si="92"/>
        <v>0</v>
      </c>
      <c r="Z494" s="13">
        <f t="shared" si="95"/>
        <v>50000</v>
      </c>
      <c r="AA494" s="5"/>
    </row>
    <row r="495" spans="1:27">
      <c r="A495" s="10">
        <v>39233</v>
      </c>
      <c r="G495" s="5">
        <f t="shared" si="84"/>
        <v>0.01</v>
      </c>
      <c r="H495" s="5">
        <f t="shared" si="85"/>
        <v>0.02</v>
      </c>
      <c r="J495" s="12" t="str">
        <f t="shared" si="86"/>
        <v>SELL</v>
      </c>
      <c r="L495" s="5">
        <f t="shared" si="90"/>
        <v>2.5750000000000002E-2</v>
      </c>
      <c r="M495" s="6" t="str">
        <f t="shared" si="87"/>
        <v>NO</v>
      </c>
      <c r="N495" s="6" t="str">
        <f t="shared" si="88"/>
        <v>NO</v>
      </c>
      <c r="O495" s="6" t="str">
        <f t="shared" si="89"/>
        <v>NO</v>
      </c>
      <c r="P495" s="11"/>
      <c r="Q495" s="11"/>
      <c r="T495" s="13">
        <f t="shared" si="93"/>
        <v>0</v>
      </c>
      <c r="V495" s="5">
        <f t="shared" si="94"/>
        <v>0</v>
      </c>
      <c r="W495" s="5">
        <f t="shared" si="91"/>
        <v>0</v>
      </c>
      <c r="X495" s="13">
        <f t="shared" si="92"/>
        <v>0</v>
      </c>
      <c r="Z495" s="13">
        <f t="shared" si="95"/>
        <v>50000</v>
      </c>
      <c r="AA495" s="5"/>
    </row>
    <row r="496" spans="1:27">
      <c r="A496" s="10">
        <v>39234</v>
      </c>
      <c r="G496" s="5">
        <f t="shared" si="84"/>
        <v>0.01</v>
      </c>
      <c r="H496" s="5">
        <f t="shared" si="85"/>
        <v>0.02</v>
      </c>
      <c r="J496" s="12" t="str">
        <f t="shared" si="86"/>
        <v>SELL</v>
      </c>
      <c r="L496" s="5">
        <f t="shared" si="90"/>
        <v>2.5750000000000002E-2</v>
      </c>
      <c r="M496" s="6" t="str">
        <f t="shared" si="87"/>
        <v>NO</v>
      </c>
      <c r="N496" s="6" t="str">
        <f t="shared" si="88"/>
        <v>NO</v>
      </c>
      <c r="O496" s="6" t="str">
        <f t="shared" si="89"/>
        <v>NO</v>
      </c>
      <c r="P496" s="11"/>
      <c r="Q496" s="11"/>
      <c r="T496" s="13">
        <f t="shared" si="93"/>
        <v>0</v>
      </c>
      <c r="V496" s="5">
        <f t="shared" si="94"/>
        <v>0</v>
      </c>
      <c r="W496" s="5">
        <f t="shared" si="91"/>
        <v>0</v>
      </c>
      <c r="X496" s="13">
        <f t="shared" si="92"/>
        <v>0</v>
      </c>
      <c r="Z496" s="13">
        <f t="shared" si="95"/>
        <v>50000</v>
      </c>
      <c r="AA496" s="5"/>
    </row>
    <row r="497" spans="1:27">
      <c r="A497" s="10">
        <v>39237</v>
      </c>
      <c r="G497" s="5">
        <f t="shared" si="84"/>
        <v>0.01</v>
      </c>
      <c r="H497" s="5">
        <f t="shared" si="85"/>
        <v>0.02</v>
      </c>
      <c r="J497" s="12" t="str">
        <f t="shared" si="86"/>
        <v>SELL</v>
      </c>
      <c r="L497" s="5">
        <f t="shared" si="90"/>
        <v>2.5750000000000002E-2</v>
      </c>
      <c r="M497" s="6" t="str">
        <f t="shared" si="87"/>
        <v>NO</v>
      </c>
      <c r="N497" s="6" t="str">
        <f t="shared" si="88"/>
        <v>NO</v>
      </c>
      <c r="O497" s="6" t="str">
        <f t="shared" si="89"/>
        <v>NO</v>
      </c>
      <c r="P497" s="11"/>
      <c r="Q497" s="11"/>
      <c r="T497" s="13">
        <f t="shared" si="93"/>
        <v>0</v>
      </c>
      <c r="V497" s="5">
        <f t="shared" si="94"/>
        <v>0</v>
      </c>
      <c r="W497" s="5">
        <f t="shared" si="91"/>
        <v>0</v>
      </c>
      <c r="X497" s="13">
        <f t="shared" si="92"/>
        <v>0</v>
      </c>
      <c r="Z497" s="13">
        <f t="shared" si="95"/>
        <v>50000</v>
      </c>
      <c r="AA497" s="5"/>
    </row>
    <row r="498" spans="1:27">
      <c r="A498" s="10">
        <v>39238</v>
      </c>
      <c r="G498" s="5">
        <f t="shared" si="84"/>
        <v>0.01</v>
      </c>
      <c r="H498" s="5">
        <f t="shared" si="85"/>
        <v>0.02</v>
      </c>
      <c r="J498" s="12" t="str">
        <f t="shared" si="86"/>
        <v>SELL</v>
      </c>
      <c r="L498" s="5">
        <f t="shared" si="90"/>
        <v>2.5750000000000002E-2</v>
      </c>
      <c r="M498" s="6" t="str">
        <f t="shared" si="87"/>
        <v>NO</v>
      </c>
      <c r="N498" s="6" t="str">
        <f t="shared" si="88"/>
        <v>NO</v>
      </c>
      <c r="O498" s="6" t="str">
        <f t="shared" si="89"/>
        <v>NO</v>
      </c>
      <c r="P498" s="11"/>
      <c r="Q498" s="11"/>
      <c r="T498" s="13">
        <f t="shared" si="93"/>
        <v>0</v>
      </c>
      <c r="V498" s="5">
        <f t="shared" si="94"/>
        <v>0</v>
      </c>
      <c r="W498" s="5">
        <f t="shared" si="91"/>
        <v>0</v>
      </c>
      <c r="X498" s="13">
        <f t="shared" si="92"/>
        <v>0</v>
      </c>
      <c r="Z498" s="13">
        <f t="shared" si="95"/>
        <v>50000</v>
      </c>
      <c r="AA498" s="5"/>
    </row>
    <row r="499" spans="1:27">
      <c r="A499" s="10">
        <v>39239</v>
      </c>
      <c r="G499" s="5">
        <f t="shared" si="84"/>
        <v>0.01</v>
      </c>
      <c r="H499" s="5">
        <f t="shared" si="85"/>
        <v>0.02</v>
      </c>
      <c r="J499" s="12" t="str">
        <f t="shared" si="86"/>
        <v>SELL</v>
      </c>
      <c r="L499" s="5">
        <f t="shared" si="90"/>
        <v>2.5750000000000002E-2</v>
      </c>
      <c r="M499" s="6" t="str">
        <f t="shared" si="87"/>
        <v>NO</v>
      </c>
      <c r="N499" s="6" t="str">
        <f t="shared" si="88"/>
        <v>NO</v>
      </c>
      <c r="O499" s="6" t="str">
        <f t="shared" si="89"/>
        <v>NO</v>
      </c>
      <c r="P499" s="11"/>
      <c r="Q499" s="11"/>
      <c r="T499" s="13">
        <f t="shared" si="93"/>
        <v>0</v>
      </c>
      <c r="V499" s="5">
        <f t="shared" si="94"/>
        <v>0</v>
      </c>
      <c r="W499" s="5">
        <f t="shared" si="91"/>
        <v>0</v>
      </c>
      <c r="X499" s="13">
        <f t="shared" si="92"/>
        <v>0</v>
      </c>
      <c r="Z499" s="13">
        <f t="shared" si="95"/>
        <v>50000</v>
      </c>
      <c r="AA499" s="5"/>
    </row>
    <row r="500" spans="1:27">
      <c r="A500" s="10">
        <v>39240</v>
      </c>
      <c r="G500" s="5">
        <f t="shared" si="84"/>
        <v>0.01</v>
      </c>
      <c r="H500" s="5">
        <f t="shared" si="85"/>
        <v>0.02</v>
      </c>
      <c r="J500" s="12" t="str">
        <f t="shared" si="86"/>
        <v>SELL</v>
      </c>
      <c r="L500" s="5">
        <f t="shared" si="90"/>
        <v>2.5750000000000002E-2</v>
      </c>
      <c r="M500" s="6" t="str">
        <f t="shared" si="87"/>
        <v>NO</v>
      </c>
      <c r="N500" s="6" t="str">
        <f t="shared" si="88"/>
        <v>NO</v>
      </c>
      <c r="O500" s="6" t="str">
        <f t="shared" si="89"/>
        <v>NO</v>
      </c>
      <c r="P500" s="11"/>
      <c r="Q500" s="11"/>
      <c r="T500" s="13">
        <f t="shared" si="93"/>
        <v>0</v>
      </c>
      <c r="V500" s="5">
        <f t="shared" si="94"/>
        <v>0</v>
      </c>
      <c r="W500" s="5">
        <f t="shared" si="91"/>
        <v>0</v>
      </c>
      <c r="X500" s="13">
        <f t="shared" si="92"/>
        <v>0</v>
      </c>
      <c r="Z500" s="13">
        <f t="shared" si="95"/>
        <v>50000</v>
      </c>
      <c r="AA500" s="5"/>
    </row>
    <row r="501" spans="1:27">
      <c r="A501" s="10">
        <v>39241</v>
      </c>
      <c r="G501" s="5">
        <f t="shared" si="84"/>
        <v>0.01</v>
      </c>
      <c r="H501" s="5">
        <f t="shared" si="85"/>
        <v>0.02</v>
      </c>
      <c r="J501" s="12" t="str">
        <f t="shared" si="86"/>
        <v>SELL</v>
      </c>
      <c r="L501" s="5">
        <f t="shared" si="90"/>
        <v>2.5750000000000002E-2</v>
      </c>
      <c r="M501" s="6" t="str">
        <f t="shared" si="87"/>
        <v>NO</v>
      </c>
      <c r="N501" s="6" t="str">
        <f t="shared" si="88"/>
        <v>NO</v>
      </c>
      <c r="O501" s="6" t="str">
        <f t="shared" si="89"/>
        <v>NO</v>
      </c>
      <c r="P501" s="11"/>
      <c r="Q501" s="11"/>
      <c r="T501" s="13">
        <f t="shared" si="93"/>
        <v>0</v>
      </c>
      <c r="V501" s="5">
        <f t="shared" si="94"/>
        <v>0</v>
      </c>
      <c r="W501" s="5">
        <f t="shared" si="91"/>
        <v>0</v>
      </c>
      <c r="X501" s="13">
        <f t="shared" si="92"/>
        <v>0</v>
      </c>
      <c r="Z501" s="13">
        <f t="shared" si="95"/>
        <v>50000</v>
      </c>
      <c r="AA501" s="5"/>
    </row>
    <row r="502" spans="1:27">
      <c r="A502" s="10">
        <v>39244</v>
      </c>
      <c r="G502" s="5">
        <f t="shared" si="84"/>
        <v>0.01</v>
      </c>
      <c r="H502" s="5">
        <f t="shared" si="85"/>
        <v>0.02</v>
      </c>
      <c r="J502" s="12" t="str">
        <f t="shared" si="86"/>
        <v>SELL</v>
      </c>
      <c r="L502" s="5">
        <f t="shared" si="90"/>
        <v>2.5750000000000002E-2</v>
      </c>
      <c r="M502" s="6" t="str">
        <f t="shared" si="87"/>
        <v>NO</v>
      </c>
      <c r="N502" s="6" t="str">
        <f t="shared" si="88"/>
        <v>NO</v>
      </c>
      <c r="O502" s="6" t="str">
        <f t="shared" si="89"/>
        <v>NO</v>
      </c>
      <c r="P502" s="11"/>
      <c r="Q502" s="11"/>
      <c r="T502" s="13">
        <f t="shared" si="93"/>
        <v>0</v>
      </c>
      <c r="V502" s="5">
        <f t="shared" si="94"/>
        <v>0</v>
      </c>
      <c r="W502" s="5">
        <f t="shared" si="91"/>
        <v>0</v>
      </c>
      <c r="X502" s="13">
        <f t="shared" si="92"/>
        <v>0</v>
      </c>
      <c r="Z502" s="13">
        <f t="shared" si="95"/>
        <v>50000</v>
      </c>
      <c r="AA502" s="5"/>
    </row>
    <row r="503" spans="1:27">
      <c r="A503" s="10">
        <v>39245</v>
      </c>
      <c r="G503" s="5">
        <f t="shared" si="84"/>
        <v>0.01</v>
      </c>
      <c r="H503" s="5">
        <f t="shared" si="85"/>
        <v>0.02</v>
      </c>
      <c r="J503" s="12" t="str">
        <f t="shared" si="86"/>
        <v>SELL</v>
      </c>
      <c r="L503" s="5">
        <f t="shared" si="90"/>
        <v>2.5750000000000002E-2</v>
      </c>
      <c r="M503" s="6" t="str">
        <f t="shared" si="87"/>
        <v>NO</v>
      </c>
      <c r="N503" s="6" t="str">
        <f t="shared" si="88"/>
        <v>NO</v>
      </c>
      <c r="O503" s="6" t="str">
        <f t="shared" si="89"/>
        <v>NO</v>
      </c>
      <c r="P503" s="11"/>
      <c r="Q503" s="11"/>
      <c r="T503" s="13">
        <f t="shared" si="93"/>
        <v>0</v>
      </c>
      <c r="V503" s="5">
        <f t="shared" si="94"/>
        <v>0</v>
      </c>
      <c r="W503" s="5">
        <f t="shared" si="91"/>
        <v>0</v>
      </c>
      <c r="X503" s="13">
        <f t="shared" si="92"/>
        <v>0</v>
      </c>
      <c r="Z503" s="13">
        <f t="shared" si="95"/>
        <v>50000</v>
      </c>
      <c r="AA503" s="5"/>
    </row>
    <row r="504" spans="1:27">
      <c r="A504" s="10">
        <v>39246</v>
      </c>
      <c r="G504" s="5">
        <f t="shared" si="84"/>
        <v>0.01</v>
      </c>
      <c r="H504" s="5">
        <f t="shared" si="85"/>
        <v>0.02</v>
      </c>
      <c r="J504" s="12" t="str">
        <f t="shared" si="86"/>
        <v>SELL</v>
      </c>
      <c r="L504" s="5">
        <f t="shared" si="90"/>
        <v>2.5750000000000002E-2</v>
      </c>
      <c r="M504" s="6" t="str">
        <f t="shared" si="87"/>
        <v>NO</v>
      </c>
      <c r="N504" s="6" t="str">
        <f t="shared" si="88"/>
        <v>NO</v>
      </c>
      <c r="O504" s="6" t="str">
        <f t="shared" si="89"/>
        <v>NO</v>
      </c>
      <c r="P504" s="11"/>
      <c r="Q504" s="11"/>
      <c r="T504" s="13">
        <f t="shared" si="93"/>
        <v>0</v>
      </c>
      <c r="V504" s="5">
        <f t="shared" si="94"/>
        <v>0</v>
      </c>
      <c r="W504" s="5">
        <f t="shared" si="91"/>
        <v>0</v>
      </c>
      <c r="X504" s="13">
        <f t="shared" si="92"/>
        <v>0</v>
      </c>
      <c r="Z504" s="13">
        <f t="shared" si="95"/>
        <v>50000</v>
      </c>
      <c r="AA504" s="5"/>
    </row>
    <row r="505" spans="1:27">
      <c r="A505" s="10">
        <v>39247</v>
      </c>
      <c r="G505" s="5">
        <f t="shared" si="84"/>
        <v>0.01</v>
      </c>
      <c r="H505" s="5">
        <f t="shared" si="85"/>
        <v>0.02</v>
      </c>
      <c r="J505" s="12" t="str">
        <f t="shared" si="86"/>
        <v>SELL</v>
      </c>
      <c r="L505" s="5">
        <f t="shared" si="90"/>
        <v>2.5750000000000002E-2</v>
      </c>
      <c r="M505" s="6" t="str">
        <f t="shared" si="87"/>
        <v>NO</v>
      </c>
      <c r="N505" s="6" t="str">
        <f t="shared" si="88"/>
        <v>NO</v>
      </c>
      <c r="O505" s="6" t="str">
        <f t="shared" si="89"/>
        <v>NO</v>
      </c>
      <c r="P505" s="11"/>
      <c r="Q505" s="11"/>
      <c r="T505" s="13">
        <f t="shared" si="93"/>
        <v>0</v>
      </c>
      <c r="V505" s="5">
        <f t="shared" si="94"/>
        <v>0</v>
      </c>
      <c r="W505" s="5">
        <f t="shared" si="91"/>
        <v>0</v>
      </c>
      <c r="X505" s="13">
        <f t="shared" si="92"/>
        <v>0</v>
      </c>
      <c r="Z505" s="13">
        <f t="shared" si="95"/>
        <v>50000</v>
      </c>
      <c r="AA505" s="5"/>
    </row>
    <row r="506" spans="1:27">
      <c r="A506" s="10">
        <v>39248</v>
      </c>
      <c r="G506" s="5">
        <f t="shared" si="84"/>
        <v>0.01</v>
      </c>
      <c r="H506" s="5">
        <f t="shared" si="85"/>
        <v>0.02</v>
      </c>
      <c r="J506" s="12" t="str">
        <f t="shared" si="86"/>
        <v>SELL</v>
      </c>
      <c r="L506" s="5">
        <f t="shared" si="90"/>
        <v>2.5750000000000002E-2</v>
      </c>
      <c r="M506" s="6" t="str">
        <f t="shared" si="87"/>
        <v>NO</v>
      </c>
      <c r="N506" s="6" t="str">
        <f t="shared" si="88"/>
        <v>NO</v>
      </c>
      <c r="O506" s="6" t="str">
        <f t="shared" si="89"/>
        <v>NO</v>
      </c>
      <c r="P506" s="11"/>
      <c r="Q506" s="11"/>
      <c r="T506" s="13">
        <f t="shared" si="93"/>
        <v>0</v>
      </c>
      <c r="V506" s="5">
        <f t="shared" si="94"/>
        <v>0</v>
      </c>
      <c r="W506" s="5">
        <f t="shared" si="91"/>
        <v>0</v>
      </c>
      <c r="X506" s="13">
        <f t="shared" si="92"/>
        <v>0</v>
      </c>
      <c r="Z506" s="13">
        <f t="shared" si="95"/>
        <v>50000</v>
      </c>
      <c r="AA506" s="5"/>
    </row>
    <row r="507" spans="1:27">
      <c r="A507" s="10">
        <v>39251</v>
      </c>
      <c r="G507" s="5">
        <f t="shared" si="84"/>
        <v>0.01</v>
      </c>
      <c r="H507" s="5">
        <f t="shared" si="85"/>
        <v>0.02</v>
      </c>
      <c r="J507" s="12" t="str">
        <f t="shared" si="86"/>
        <v>SELL</v>
      </c>
      <c r="L507" s="5">
        <f t="shared" si="90"/>
        <v>2.5750000000000002E-2</v>
      </c>
      <c r="M507" s="6" t="str">
        <f t="shared" si="87"/>
        <v>NO</v>
      </c>
      <c r="N507" s="6" t="str">
        <f t="shared" si="88"/>
        <v>NO</v>
      </c>
      <c r="O507" s="6" t="str">
        <f t="shared" si="89"/>
        <v>NO</v>
      </c>
      <c r="P507" s="11"/>
      <c r="Q507" s="11"/>
      <c r="T507" s="13">
        <f t="shared" si="93"/>
        <v>0</v>
      </c>
      <c r="V507" s="5">
        <f t="shared" si="94"/>
        <v>0</v>
      </c>
      <c r="W507" s="5">
        <f t="shared" si="91"/>
        <v>0</v>
      </c>
      <c r="X507" s="13">
        <f t="shared" si="92"/>
        <v>0</v>
      </c>
      <c r="Z507" s="13">
        <f t="shared" si="95"/>
        <v>50000</v>
      </c>
      <c r="AA507" s="5"/>
    </row>
    <row r="508" spans="1:27">
      <c r="A508" s="10">
        <v>39252</v>
      </c>
      <c r="G508" s="5">
        <f t="shared" si="84"/>
        <v>0.01</v>
      </c>
      <c r="H508" s="5">
        <f t="shared" si="85"/>
        <v>0.02</v>
      </c>
      <c r="J508" s="12" t="str">
        <f t="shared" si="86"/>
        <v>SELL</v>
      </c>
      <c r="L508" s="5">
        <f t="shared" si="90"/>
        <v>2.5750000000000002E-2</v>
      </c>
      <c r="M508" s="6" t="str">
        <f t="shared" si="87"/>
        <v>NO</v>
      </c>
      <c r="N508" s="6" t="str">
        <f t="shared" si="88"/>
        <v>NO</v>
      </c>
      <c r="O508" s="6" t="str">
        <f t="shared" si="89"/>
        <v>NO</v>
      </c>
      <c r="P508" s="11"/>
      <c r="Q508" s="11"/>
      <c r="T508" s="13">
        <f t="shared" si="93"/>
        <v>0</v>
      </c>
      <c r="V508" s="5">
        <f t="shared" si="94"/>
        <v>0</v>
      </c>
      <c r="W508" s="5">
        <f t="shared" si="91"/>
        <v>0</v>
      </c>
      <c r="X508" s="13">
        <f t="shared" si="92"/>
        <v>0</v>
      </c>
      <c r="Z508" s="13">
        <f t="shared" si="95"/>
        <v>50000</v>
      </c>
      <c r="AA508" s="5"/>
    </row>
    <row r="509" spans="1:27">
      <c r="A509" s="10">
        <v>39253</v>
      </c>
      <c r="G509" s="5">
        <f t="shared" si="84"/>
        <v>0.01</v>
      </c>
      <c r="H509" s="5">
        <f t="shared" si="85"/>
        <v>0.02</v>
      </c>
      <c r="J509" s="12" t="str">
        <f t="shared" si="86"/>
        <v>SELL</v>
      </c>
      <c r="L509" s="5">
        <f t="shared" si="90"/>
        <v>2.5750000000000002E-2</v>
      </c>
      <c r="M509" s="6" t="str">
        <f t="shared" si="87"/>
        <v>NO</v>
      </c>
      <c r="N509" s="6" t="str">
        <f t="shared" si="88"/>
        <v>NO</v>
      </c>
      <c r="O509" s="6" t="str">
        <f t="shared" si="89"/>
        <v>NO</v>
      </c>
      <c r="P509" s="11"/>
      <c r="Q509" s="11"/>
      <c r="T509" s="13">
        <f t="shared" si="93"/>
        <v>0</v>
      </c>
      <c r="V509" s="5">
        <f t="shared" si="94"/>
        <v>0</v>
      </c>
      <c r="W509" s="5">
        <f t="shared" si="91"/>
        <v>0</v>
      </c>
      <c r="X509" s="13">
        <f t="shared" si="92"/>
        <v>0</v>
      </c>
      <c r="Z509" s="13">
        <f t="shared" si="95"/>
        <v>50000</v>
      </c>
      <c r="AA509" s="5"/>
    </row>
    <row r="510" spans="1:27">
      <c r="A510" s="10">
        <v>39254</v>
      </c>
      <c r="G510" s="5">
        <f t="shared" si="84"/>
        <v>0.01</v>
      </c>
      <c r="H510" s="5">
        <f t="shared" si="85"/>
        <v>0.02</v>
      </c>
      <c r="J510" s="12" t="str">
        <f t="shared" si="86"/>
        <v>SELL</v>
      </c>
      <c r="L510" s="5">
        <f t="shared" si="90"/>
        <v>2.5750000000000002E-2</v>
      </c>
      <c r="M510" s="6" t="str">
        <f t="shared" si="87"/>
        <v>NO</v>
      </c>
      <c r="N510" s="6" t="str">
        <f t="shared" si="88"/>
        <v>NO</v>
      </c>
      <c r="O510" s="6" t="str">
        <f t="shared" si="89"/>
        <v>NO</v>
      </c>
      <c r="P510" s="11"/>
      <c r="Q510" s="11"/>
      <c r="T510" s="13">
        <f t="shared" si="93"/>
        <v>0</v>
      </c>
      <c r="V510" s="5">
        <f t="shared" si="94"/>
        <v>0</v>
      </c>
      <c r="W510" s="5">
        <f t="shared" si="91"/>
        <v>0</v>
      </c>
      <c r="X510" s="13">
        <f t="shared" si="92"/>
        <v>0</v>
      </c>
      <c r="Z510" s="13">
        <f t="shared" si="95"/>
        <v>50000</v>
      </c>
      <c r="AA510" s="5"/>
    </row>
    <row r="511" spans="1:27">
      <c r="A511" s="10">
        <v>39255</v>
      </c>
      <c r="G511" s="5">
        <f t="shared" si="84"/>
        <v>0.01</v>
      </c>
      <c r="H511" s="5">
        <f t="shared" si="85"/>
        <v>0.02</v>
      </c>
      <c r="J511" s="12" t="str">
        <f t="shared" si="86"/>
        <v>SELL</v>
      </c>
      <c r="L511" s="5">
        <f t="shared" si="90"/>
        <v>2.5750000000000002E-2</v>
      </c>
      <c r="M511" s="6" t="str">
        <f t="shared" si="87"/>
        <v>NO</v>
      </c>
      <c r="N511" s="6" t="str">
        <f t="shared" si="88"/>
        <v>NO</v>
      </c>
      <c r="O511" s="6" t="str">
        <f t="shared" si="89"/>
        <v>NO</v>
      </c>
      <c r="P511" s="11"/>
      <c r="Q511" s="11"/>
      <c r="T511" s="13">
        <f t="shared" si="93"/>
        <v>0</v>
      </c>
      <c r="V511" s="5">
        <f t="shared" si="94"/>
        <v>0</v>
      </c>
      <c r="W511" s="5">
        <f t="shared" si="91"/>
        <v>0</v>
      </c>
      <c r="X511" s="13">
        <f t="shared" si="92"/>
        <v>0</v>
      </c>
      <c r="Z511" s="13">
        <f t="shared" si="95"/>
        <v>50000</v>
      </c>
      <c r="AA511" s="5"/>
    </row>
    <row r="512" spans="1:27">
      <c r="A512" s="10">
        <v>39258</v>
      </c>
      <c r="G512" s="5">
        <f t="shared" si="84"/>
        <v>0.01</v>
      </c>
      <c r="H512" s="5">
        <f t="shared" si="85"/>
        <v>0.02</v>
      </c>
      <c r="J512" s="12" t="str">
        <f t="shared" si="86"/>
        <v>SELL</v>
      </c>
      <c r="L512" s="5">
        <f t="shared" si="90"/>
        <v>2.5750000000000002E-2</v>
      </c>
      <c r="M512" s="6" t="str">
        <f t="shared" si="87"/>
        <v>NO</v>
      </c>
      <c r="N512" s="6" t="str">
        <f t="shared" si="88"/>
        <v>NO</v>
      </c>
      <c r="O512" s="6" t="str">
        <f t="shared" si="89"/>
        <v>NO</v>
      </c>
      <c r="P512" s="11"/>
      <c r="Q512" s="11"/>
      <c r="T512" s="13">
        <f t="shared" si="93"/>
        <v>0</v>
      </c>
      <c r="V512" s="5">
        <f t="shared" si="94"/>
        <v>0</v>
      </c>
      <c r="W512" s="5">
        <f t="shared" si="91"/>
        <v>0</v>
      </c>
      <c r="X512" s="13">
        <f t="shared" si="92"/>
        <v>0</v>
      </c>
      <c r="Z512" s="13">
        <f t="shared" si="95"/>
        <v>50000</v>
      </c>
      <c r="AA512" s="5"/>
    </row>
    <row r="513" spans="1:27">
      <c r="A513" s="10">
        <v>39259</v>
      </c>
      <c r="G513" s="5">
        <f t="shared" si="84"/>
        <v>0.01</v>
      </c>
      <c r="H513" s="5">
        <f t="shared" si="85"/>
        <v>0.02</v>
      </c>
      <c r="J513" s="12" t="str">
        <f t="shared" si="86"/>
        <v>SELL</v>
      </c>
      <c r="L513" s="5">
        <f t="shared" si="90"/>
        <v>2.5750000000000002E-2</v>
      </c>
      <c r="M513" s="6" t="str">
        <f t="shared" si="87"/>
        <v>NO</v>
      </c>
      <c r="N513" s="6" t="str">
        <f t="shared" si="88"/>
        <v>NO</v>
      </c>
      <c r="O513" s="6" t="str">
        <f t="shared" si="89"/>
        <v>NO</v>
      </c>
      <c r="P513" s="11"/>
      <c r="Q513" s="11"/>
      <c r="T513" s="13">
        <f t="shared" si="93"/>
        <v>0</v>
      </c>
      <c r="V513" s="5">
        <f t="shared" si="94"/>
        <v>0</v>
      </c>
      <c r="W513" s="5">
        <f t="shared" si="91"/>
        <v>0</v>
      </c>
      <c r="X513" s="13">
        <f t="shared" si="92"/>
        <v>0</v>
      </c>
      <c r="Z513" s="13">
        <f t="shared" si="95"/>
        <v>50000</v>
      </c>
      <c r="AA513" s="5"/>
    </row>
    <row r="514" spans="1:27">
      <c r="A514" s="10">
        <v>39260</v>
      </c>
      <c r="G514" s="5">
        <f t="shared" si="84"/>
        <v>0.01</v>
      </c>
      <c r="H514" s="5">
        <f t="shared" si="85"/>
        <v>0.02</v>
      </c>
      <c r="J514" s="12" t="str">
        <f t="shared" si="86"/>
        <v>SELL</v>
      </c>
      <c r="L514" s="5">
        <f t="shared" si="90"/>
        <v>2.5750000000000002E-2</v>
      </c>
      <c r="M514" s="6" t="str">
        <f t="shared" si="87"/>
        <v>NO</v>
      </c>
      <c r="N514" s="6" t="str">
        <f t="shared" si="88"/>
        <v>NO</v>
      </c>
      <c r="O514" s="6" t="str">
        <f t="shared" si="89"/>
        <v>NO</v>
      </c>
      <c r="P514" s="11"/>
      <c r="Q514" s="11"/>
      <c r="T514" s="13">
        <f t="shared" si="93"/>
        <v>0</v>
      </c>
      <c r="V514" s="5">
        <f t="shared" si="94"/>
        <v>0</v>
      </c>
      <c r="W514" s="5">
        <f t="shared" si="91"/>
        <v>0</v>
      </c>
      <c r="X514" s="13">
        <f t="shared" si="92"/>
        <v>0</v>
      </c>
      <c r="Z514" s="13">
        <f t="shared" si="95"/>
        <v>50000</v>
      </c>
      <c r="AA514" s="5"/>
    </row>
    <row r="515" spans="1:27">
      <c r="A515" s="10">
        <v>39261</v>
      </c>
      <c r="G515" s="5">
        <f t="shared" si="84"/>
        <v>0.01</v>
      </c>
      <c r="H515" s="5">
        <f t="shared" si="85"/>
        <v>0.02</v>
      </c>
      <c r="J515" s="12" t="str">
        <f t="shared" si="86"/>
        <v>SELL</v>
      </c>
      <c r="L515" s="5">
        <f t="shared" si="90"/>
        <v>2.5750000000000002E-2</v>
      </c>
      <c r="M515" s="6" t="str">
        <f t="shared" si="87"/>
        <v>NO</v>
      </c>
      <c r="N515" s="6" t="str">
        <f t="shared" si="88"/>
        <v>NO</v>
      </c>
      <c r="O515" s="6" t="str">
        <f t="shared" si="89"/>
        <v>NO</v>
      </c>
      <c r="P515" s="11"/>
      <c r="Q515" s="11"/>
      <c r="T515" s="13">
        <f t="shared" si="93"/>
        <v>0</v>
      </c>
      <c r="V515" s="5">
        <f t="shared" si="94"/>
        <v>0</v>
      </c>
      <c r="W515" s="5">
        <f t="shared" si="91"/>
        <v>0</v>
      </c>
      <c r="X515" s="13">
        <f t="shared" si="92"/>
        <v>0</v>
      </c>
      <c r="Z515" s="13">
        <f t="shared" si="95"/>
        <v>50000</v>
      </c>
      <c r="AA515" s="5"/>
    </row>
    <row r="516" spans="1:27">
      <c r="A516" s="10">
        <v>39262</v>
      </c>
      <c r="G516" s="5">
        <f t="shared" si="84"/>
        <v>0.01</v>
      </c>
      <c r="H516" s="5">
        <f t="shared" si="85"/>
        <v>0.02</v>
      </c>
      <c r="J516" s="12" t="str">
        <f t="shared" si="86"/>
        <v>SELL</v>
      </c>
      <c r="L516" s="5">
        <f t="shared" si="90"/>
        <v>2.5750000000000002E-2</v>
      </c>
      <c r="M516" s="6" t="str">
        <f t="shared" si="87"/>
        <v>NO</v>
      </c>
      <c r="N516" s="6" t="str">
        <f t="shared" si="88"/>
        <v>NO</v>
      </c>
      <c r="O516" s="6" t="str">
        <f t="shared" si="89"/>
        <v>NO</v>
      </c>
      <c r="P516" s="11"/>
      <c r="Q516" s="11"/>
      <c r="T516" s="13">
        <f t="shared" si="93"/>
        <v>0</v>
      </c>
      <c r="V516" s="5">
        <f t="shared" si="94"/>
        <v>0</v>
      </c>
      <c r="W516" s="5">
        <f t="shared" si="91"/>
        <v>0</v>
      </c>
      <c r="X516" s="13">
        <f t="shared" si="92"/>
        <v>0</v>
      </c>
      <c r="Z516" s="13">
        <f t="shared" si="95"/>
        <v>50000</v>
      </c>
      <c r="AA516" s="5"/>
    </row>
    <row r="517" spans="1:27">
      <c r="A517" s="10">
        <v>39265</v>
      </c>
      <c r="G517" s="5">
        <f t="shared" si="84"/>
        <v>0.01</v>
      </c>
      <c r="H517" s="5">
        <f t="shared" si="85"/>
        <v>0.02</v>
      </c>
      <c r="J517" s="12" t="str">
        <f t="shared" si="86"/>
        <v>SELL</v>
      </c>
      <c r="L517" s="5">
        <f t="shared" si="90"/>
        <v>2.5750000000000002E-2</v>
      </c>
      <c r="M517" s="6" t="str">
        <f t="shared" si="87"/>
        <v>NO</v>
      </c>
      <c r="N517" s="6" t="str">
        <f t="shared" si="88"/>
        <v>NO</v>
      </c>
      <c r="O517" s="6" t="str">
        <f t="shared" si="89"/>
        <v>NO</v>
      </c>
      <c r="P517" s="11"/>
      <c r="Q517" s="11"/>
      <c r="T517" s="13">
        <f t="shared" si="93"/>
        <v>0</v>
      </c>
      <c r="V517" s="5">
        <f t="shared" si="94"/>
        <v>0</v>
      </c>
      <c r="W517" s="5">
        <f t="shared" si="91"/>
        <v>0</v>
      </c>
      <c r="X517" s="13">
        <f t="shared" si="92"/>
        <v>0</v>
      </c>
      <c r="Z517" s="13">
        <f t="shared" si="95"/>
        <v>50000</v>
      </c>
      <c r="AA517" s="5"/>
    </row>
    <row r="518" spans="1:27">
      <c r="A518" s="10">
        <v>39266</v>
      </c>
      <c r="G518" s="5">
        <f t="shared" ref="G518:G581" si="96">ROUND((E518*G$1)+(G517*(1-G$1)),2)</f>
        <v>0.01</v>
      </c>
      <c r="H518" s="5">
        <f t="shared" si="85"/>
        <v>0.02</v>
      </c>
      <c r="J518" s="12" t="str">
        <f t="shared" si="86"/>
        <v>SELL</v>
      </c>
      <c r="L518" s="5">
        <f t="shared" si="90"/>
        <v>2.5750000000000002E-2</v>
      </c>
      <c r="M518" s="6" t="str">
        <f t="shared" si="87"/>
        <v>NO</v>
      </c>
      <c r="N518" s="6" t="str">
        <f t="shared" si="88"/>
        <v>NO</v>
      </c>
      <c r="O518" s="6" t="str">
        <f t="shared" si="89"/>
        <v>NO</v>
      </c>
      <c r="P518" s="11"/>
      <c r="Q518" s="11"/>
      <c r="T518" s="13">
        <f t="shared" si="93"/>
        <v>0</v>
      </c>
      <c r="V518" s="5">
        <f t="shared" si="94"/>
        <v>0</v>
      </c>
      <c r="W518" s="5">
        <f t="shared" si="91"/>
        <v>0</v>
      </c>
      <c r="X518" s="13">
        <f t="shared" si="92"/>
        <v>0</v>
      </c>
      <c r="Z518" s="13">
        <f t="shared" si="95"/>
        <v>50000</v>
      </c>
      <c r="AA518" s="5"/>
    </row>
    <row r="519" spans="1:27">
      <c r="A519" s="10">
        <v>39267</v>
      </c>
      <c r="G519" s="5">
        <f t="shared" si="96"/>
        <v>0.01</v>
      </c>
      <c r="H519" s="5">
        <f t="shared" si="85"/>
        <v>0.02</v>
      </c>
      <c r="J519" s="12" t="str">
        <f t="shared" si="86"/>
        <v>SELL</v>
      </c>
      <c r="L519" s="5">
        <f t="shared" si="90"/>
        <v>2.5750000000000002E-2</v>
      </c>
      <c r="M519" s="6" t="str">
        <f t="shared" si="87"/>
        <v>NO</v>
      </c>
      <c r="N519" s="6" t="str">
        <f t="shared" si="88"/>
        <v>NO</v>
      </c>
      <c r="O519" s="6" t="str">
        <f t="shared" si="89"/>
        <v>NO</v>
      </c>
      <c r="P519" s="11"/>
      <c r="Q519" s="11"/>
      <c r="T519" s="13">
        <f t="shared" si="93"/>
        <v>0</v>
      </c>
      <c r="V519" s="5">
        <f t="shared" si="94"/>
        <v>0</v>
      </c>
      <c r="W519" s="5">
        <f t="shared" si="91"/>
        <v>0</v>
      </c>
      <c r="X519" s="13">
        <f t="shared" si="92"/>
        <v>0</v>
      </c>
      <c r="Z519" s="13">
        <f t="shared" si="95"/>
        <v>50000</v>
      </c>
      <c r="AA519" s="5"/>
    </row>
    <row r="520" spans="1:27">
      <c r="A520" s="10">
        <v>39268</v>
      </c>
      <c r="G520" s="5">
        <f t="shared" si="96"/>
        <v>0.01</v>
      </c>
      <c r="H520" s="5">
        <f t="shared" ref="H520:H583" si="97">ROUND((E520*H$1)+(H519*(1-H$1)),2)</f>
        <v>0.02</v>
      </c>
      <c r="J520" s="12" t="str">
        <f t="shared" ref="J520:J583" si="98">IF(G520&gt;H520,"BUY","SELL")</f>
        <v>SELL</v>
      </c>
      <c r="L520" s="5">
        <f t="shared" si="90"/>
        <v>2.5750000000000002E-2</v>
      </c>
      <c r="M520" s="6" t="str">
        <f t="shared" ref="M520:M583" si="99">IF(J519="SELL",IF(C520&gt;L519,"YES","NO"),IF(D520&lt;L519,"YES","NO"))</f>
        <v>NO</v>
      </c>
      <c r="N520" s="6" t="str">
        <f t="shared" ref="N520:N583" si="100">IF(AND(M520="YES",J520=J519),"YES","NO")</f>
        <v>NO</v>
      </c>
      <c r="O520" s="6" t="str">
        <f t="shared" ref="O520:O583" si="101">IF(AND(J519="BUY",B520&lt;L519),"YES",IF(AND(J519="SELL",B520&gt;L519),"YES","NO"))</f>
        <v>NO</v>
      </c>
      <c r="P520" s="11"/>
      <c r="Q520" s="11"/>
      <c r="T520" s="13">
        <f t="shared" si="93"/>
        <v>0</v>
      </c>
      <c r="V520" s="5">
        <f t="shared" si="94"/>
        <v>0</v>
      </c>
      <c r="W520" s="5">
        <f t="shared" si="91"/>
        <v>0</v>
      </c>
      <c r="X520" s="13">
        <f t="shared" si="92"/>
        <v>0</v>
      </c>
      <c r="Z520" s="13">
        <f t="shared" si="95"/>
        <v>50000</v>
      </c>
      <c r="AA520" s="5"/>
    </row>
    <row r="521" spans="1:27">
      <c r="A521" s="10">
        <v>39269</v>
      </c>
      <c r="G521" s="5">
        <f t="shared" si="96"/>
        <v>0.01</v>
      </c>
      <c r="H521" s="5">
        <f t="shared" si="97"/>
        <v>0.02</v>
      </c>
      <c r="J521" s="12" t="str">
        <f t="shared" si="98"/>
        <v>SELL</v>
      </c>
      <c r="L521" s="5">
        <f t="shared" ref="L521:L584" si="102">((H521*($L$1-$J$1+($J$1*$L$1)-1))-(G521*($J$1-$L$1+($J$1*$L$1)-1)))/(2*($L$1-$J$1))</f>
        <v>2.5750000000000002E-2</v>
      </c>
      <c r="M521" s="6" t="str">
        <f t="shared" si="99"/>
        <v>NO</v>
      </c>
      <c r="N521" s="6" t="str">
        <f t="shared" si="100"/>
        <v>NO</v>
      </c>
      <c r="O521" s="6" t="str">
        <f t="shared" si="101"/>
        <v>NO</v>
      </c>
      <c r="P521" s="11"/>
      <c r="Q521" s="11"/>
      <c r="T521" s="13">
        <f t="shared" si="93"/>
        <v>0</v>
      </c>
      <c r="V521" s="5">
        <f t="shared" si="94"/>
        <v>0</v>
      </c>
      <c r="W521" s="5">
        <f t="shared" si="91"/>
        <v>0</v>
      </c>
      <c r="X521" s="13">
        <f t="shared" si="92"/>
        <v>0</v>
      </c>
      <c r="Z521" s="13">
        <f t="shared" si="95"/>
        <v>50000</v>
      </c>
      <c r="AA521" s="5"/>
    </row>
    <row r="522" spans="1:27">
      <c r="A522" s="10">
        <v>39272</v>
      </c>
      <c r="G522" s="5">
        <f t="shared" si="96"/>
        <v>0.01</v>
      </c>
      <c r="H522" s="5">
        <f t="shared" si="97"/>
        <v>0.02</v>
      </c>
      <c r="J522" s="12" t="str">
        <f t="shared" si="98"/>
        <v>SELL</v>
      </c>
      <c r="L522" s="5">
        <f t="shared" si="102"/>
        <v>2.5750000000000002E-2</v>
      </c>
      <c r="M522" s="6" t="str">
        <f t="shared" si="99"/>
        <v>NO</v>
      </c>
      <c r="N522" s="6" t="str">
        <f t="shared" si="100"/>
        <v>NO</v>
      </c>
      <c r="O522" s="6" t="str">
        <f t="shared" si="101"/>
        <v>NO</v>
      </c>
      <c r="P522" s="11"/>
      <c r="Q522" s="11"/>
      <c r="T522" s="13">
        <f t="shared" si="93"/>
        <v>0</v>
      </c>
      <c r="V522" s="5">
        <f t="shared" si="94"/>
        <v>0</v>
      </c>
      <c r="W522" s="5">
        <f t="shared" si="91"/>
        <v>0</v>
      </c>
      <c r="X522" s="13">
        <f t="shared" si="92"/>
        <v>0</v>
      </c>
      <c r="Z522" s="13">
        <f t="shared" si="95"/>
        <v>50000</v>
      </c>
      <c r="AA522" s="5"/>
    </row>
    <row r="523" spans="1:27">
      <c r="A523" s="10">
        <v>39273</v>
      </c>
      <c r="G523" s="5">
        <f t="shared" si="96"/>
        <v>0.01</v>
      </c>
      <c r="H523" s="5">
        <f t="shared" si="97"/>
        <v>0.02</v>
      </c>
      <c r="J523" s="12" t="str">
        <f t="shared" si="98"/>
        <v>SELL</v>
      </c>
      <c r="L523" s="5">
        <f t="shared" si="102"/>
        <v>2.5750000000000002E-2</v>
      </c>
      <c r="M523" s="6" t="str">
        <f t="shared" si="99"/>
        <v>NO</v>
      </c>
      <c r="N523" s="6" t="str">
        <f t="shared" si="100"/>
        <v>NO</v>
      </c>
      <c r="O523" s="6" t="str">
        <f t="shared" si="101"/>
        <v>NO</v>
      </c>
      <c r="P523" s="11"/>
      <c r="Q523" s="11"/>
      <c r="T523" s="13">
        <f t="shared" si="93"/>
        <v>0</v>
      </c>
      <c r="V523" s="5">
        <f t="shared" si="94"/>
        <v>0</v>
      </c>
      <c r="W523" s="5">
        <f t="shared" si="91"/>
        <v>0</v>
      </c>
      <c r="X523" s="13">
        <f t="shared" si="92"/>
        <v>0</v>
      </c>
      <c r="Z523" s="13">
        <f t="shared" si="95"/>
        <v>50000</v>
      </c>
      <c r="AA523" s="5"/>
    </row>
    <row r="524" spans="1:27">
      <c r="A524" s="10">
        <v>39274</v>
      </c>
      <c r="G524" s="5">
        <f t="shared" si="96"/>
        <v>0.01</v>
      </c>
      <c r="H524" s="5">
        <f t="shared" si="97"/>
        <v>0.02</v>
      </c>
      <c r="J524" s="12" t="str">
        <f t="shared" si="98"/>
        <v>SELL</v>
      </c>
      <c r="L524" s="5">
        <f t="shared" si="102"/>
        <v>2.5750000000000002E-2</v>
      </c>
      <c r="M524" s="6" t="str">
        <f t="shared" si="99"/>
        <v>NO</v>
      </c>
      <c r="N524" s="6" t="str">
        <f t="shared" si="100"/>
        <v>NO</v>
      </c>
      <c r="O524" s="6" t="str">
        <f t="shared" si="101"/>
        <v>NO</v>
      </c>
      <c r="P524" s="11"/>
      <c r="Q524" s="11"/>
      <c r="T524" s="13">
        <f t="shared" si="93"/>
        <v>0</v>
      </c>
      <c r="V524" s="5">
        <f t="shared" si="94"/>
        <v>0</v>
      </c>
      <c r="W524" s="5">
        <f t="shared" si="91"/>
        <v>0</v>
      </c>
      <c r="X524" s="13">
        <f t="shared" si="92"/>
        <v>0</v>
      </c>
      <c r="Z524" s="13">
        <f t="shared" si="95"/>
        <v>50000</v>
      </c>
      <c r="AA524" s="5"/>
    </row>
    <row r="525" spans="1:27">
      <c r="A525" s="10">
        <v>39275</v>
      </c>
      <c r="G525" s="5">
        <f t="shared" si="96"/>
        <v>0.01</v>
      </c>
      <c r="H525" s="5">
        <f t="shared" si="97"/>
        <v>0.02</v>
      </c>
      <c r="J525" s="12" t="str">
        <f t="shared" si="98"/>
        <v>SELL</v>
      </c>
      <c r="L525" s="5">
        <f t="shared" si="102"/>
        <v>2.5750000000000002E-2</v>
      </c>
      <c r="M525" s="6" t="str">
        <f t="shared" si="99"/>
        <v>NO</v>
      </c>
      <c r="N525" s="6" t="str">
        <f t="shared" si="100"/>
        <v>NO</v>
      </c>
      <c r="O525" s="6" t="str">
        <f t="shared" si="101"/>
        <v>NO</v>
      </c>
      <c r="P525" s="11"/>
      <c r="Q525" s="11"/>
      <c r="T525" s="13">
        <f t="shared" si="93"/>
        <v>0</v>
      </c>
      <c r="V525" s="5">
        <f t="shared" si="94"/>
        <v>0</v>
      </c>
      <c r="W525" s="5">
        <f t="shared" si="91"/>
        <v>0</v>
      </c>
      <c r="X525" s="13">
        <f t="shared" si="92"/>
        <v>0</v>
      </c>
      <c r="Z525" s="13">
        <f t="shared" si="95"/>
        <v>50000</v>
      </c>
      <c r="AA525" s="5"/>
    </row>
    <row r="526" spans="1:27">
      <c r="A526" s="10">
        <v>39276</v>
      </c>
      <c r="G526" s="5">
        <f t="shared" si="96"/>
        <v>0.01</v>
      </c>
      <c r="H526" s="5">
        <f t="shared" si="97"/>
        <v>0.02</v>
      </c>
      <c r="J526" s="12" t="str">
        <f t="shared" si="98"/>
        <v>SELL</v>
      </c>
      <c r="L526" s="5">
        <f t="shared" si="102"/>
        <v>2.5750000000000002E-2</v>
      </c>
      <c r="M526" s="6" t="str">
        <f t="shared" si="99"/>
        <v>NO</v>
      </c>
      <c r="N526" s="6" t="str">
        <f t="shared" si="100"/>
        <v>NO</v>
      </c>
      <c r="O526" s="6" t="str">
        <f t="shared" si="101"/>
        <v>NO</v>
      </c>
      <c r="P526" s="11"/>
      <c r="Q526" s="11"/>
      <c r="T526" s="13">
        <f t="shared" si="93"/>
        <v>0</v>
      </c>
      <c r="V526" s="5">
        <f t="shared" si="94"/>
        <v>0</v>
      </c>
      <c r="W526" s="5">
        <f t="shared" si="91"/>
        <v>0</v>
      </c>
      <c r="X526" s="13">
        <f t="shared" si="92"/>
        <v>0</v>
      </c>
      <c r="Z526" s="13">
        <f t="shared" si="95"/>
        <v>50000</v>
      </c>
      <c r="AA526" s="5"/>
    </row>
    <row r="527" spans="1:27">
      <c r="A527" s="10">
        <v>39279</v>
      </c>
      <c r="G527" s="5">
        <f t="shared" si="96"/>
        <v>0.01</v>
      </c>
      <c r="H527" s="5">
        <f t="shared" si="97"/>
        <v>0.02</v>
      </c>
      <c r="J527" s="12" t="str">
        <f t="shared" si="98"/>
        <v>SELL</v>
      </c>
      <c r="L527" s="5">
        <f t="shared" si="102"/>
        <v>2.5750000000000002E-2</v>
      </c>
      <c r="M527" s="6" t="str">
        <f t="shared" si="99"/>
        <v>NO</v>
      </c>
      <c r="N527" s="6" t="str">
        <f t="shared" si="100"/>
        <v>NO</v>
      </c>
      <c r="O527" s="6" t="str">
        <f t="shared" si="101"/>
        <v>NO</v>
      </c>
      <c r="P527" s="11"/>
      <c r="Q527" s="11"/>
      <c r="T527" s="13">
        <f t="shared" si="93"/>
        <v>0</v>
      </c>
      <c r="V527" s="5">
        <f t="shared" si="94"/>
        <v>0</v>
      </c>
      <c r="W527" s="5">
        <f t="shared" si="91"/>
        <v>0</v>
      </c>
      <c r="X527" s="13">
        <f t="shared" si="92"/>
        <v>0</v>
      </c>
      <c r="Z527" s="13">
        <f t="shared" si="95"/>
        <v>50000</v>
      </c>
      <c r="AA527" s="5"/>
    </row>
    <row r="528" spans="1:27">
      <c r="A528" s="10">
        <v>39280</v>
      </c>
      <c r="G528" s="5">
        <f t="shared" si="96"/>
        <v>0.01</v>
      </c>
      <c r="H528" s="5">
        <f t="shared" si="97"/>
        <v>0.02</v>
      </c>
      <c r="J528" s="12" t="str">
        <f t="shared" si="98"/>
        <v>SELL</v>
      </c>
      <c r="L528" s="5">
        <f t="shared" si="102"/>
        <v>2.5750000000000002E-2</v>
      </c>
      <c r="M528" s="6" t="str">
        <f t="shared" si="99"/>
        <v>NO</v>
      </c>
      <c r="N528" s="6" t="str">
        <f t="shared" si="100"/>
        <v>NO</v>
      </c>
      <c r="O528" s="6" t="str">
        <f t="shared" si="101"/>
        <v>NO</v>
      </c>
      <c r="P528" s="11"/>
      <c r="Q528" s="11"/>
      <c r="T528" s="13">
        <f t="shared" si="93"/>
        <v>0</v>
      </c>
      <c r="V528" s="5">
        <f t="shared" si="94"/>
        <v>0</v>
      </c>
      <c r="W528" s="5">
        <f t="shared" si="91"/>
        <v>0</v>
      </c>
      <c r="X528" s="13">
        <f t="shared" si="92"/>
        <v>0</v>
      </c>
      <c r="Z528" s="13">
        <f t="shared" si="95"/>
        <v>50000</v>
      </c>
      <c r="AA528" s="5"/>
    </row>
    <row r="529" spans="1:27">
      <c r="A529" s="10">
        <v>39281</v>
      </c>
      <c r="G529" s="5">
        <f t="shared" si="96"/>
        <v>0.01</v>
      </c>
      <c r="H529" s="5">
        <f t="shared" si="97"/>
        <v>0.02</v>
      </c>
      <c r="J529" s="12" t="str">
        <f t="shared" si="98"/>
        <v>SELL</v>
      </c>
      <c r="L529" s="5">
        <f t="shared" si="102"/>
        <v>2.5750000000000002E-2</v>
      </c>
      <c r="M529" s="6" t="str">
        <f t="shared" si="99"/>
        <v>NO</v>
      </c>
      <c r="N529" s="6" t="str">
        <f t="shared" si="100"/>
        <v>NO</v>
      </c>
      <c r="O529" s="6" t="str">
        <f t="shared" si="101"/>
        <v>NO</v>
      </c>
      <c r="P529" s="11"/>
      <c r="Q529" s="11"/>
      <c r="T529" s="13">
        <f t="shared" si="93"/>
        <v>0</v>
      </c>
      <c r="V529" s="5">
        <f t="shared" si="94"/>
        <v>0</v>
      </c>
      <c r="W529" s="5">
        <f t="shared" si="91"/>
        <v>0</v>
      </c>
      <c r="X529" s="13">
        <f t="shared" si="92"/>
        <v>0</v>
      </c>
      <c r="Z529" s="13">
        <f t="shared" si="95"/>
        <v>50000</v>
      </c>
      <c r="AA529" s="5"/>
    </row>
    <row r="530" spans="1:27">
      <c r="A530" s="10">
        <v>39282</v>
      </c>
      <c r="G530" s="5">
        <f t="shared" si="96"/>
        <v>0.01</v>
      </c>
      <c r="H530" s="5">
        <f t="shared" si="97"/>
        <v>0.02</v>
      </c>
      <c r="J530" s="12" t="str">
        <f t="shared" si="98"/>
        <v>SELL</v>
      </c>
      <c r="L530" s="5">
        <f t="shared" si="102"/>
        <v>2.5750000000000002E-2</v>
      </c>
      <c r="M530" s="6" t="str">
        <f t="shared" si="99"/>
        <v>NO</v>
      </c>
      <c r="N530" s="6" t="str">
        <f t="shared" si="100"/>
        <v>NO</v>
      </c>
      <c r="O530" s="6" t="str">
        <f t="shared" si="101"/>
        <v>NO</v>
      </c>
      <c r="P530" s="11"/>
      <c r="Q530" s="11"/>
      <c r="T530" s="13">
        <f t="shared" si="93"/>
        <v>0</v>
      </c>
      <c r="V530" s="5">
        <f t="shared" si="94"/>
        <v>0</v>
      </c>
      <c r="W530" s="5">
        <f t="shared" si="91"/>
        <v>0</v>
      </c>
      <c r="X530" s="13">
        <f t="shared" si="92"/>
        <v>0</v>
      </c>
      <c r="Z530" s="13">
        <f t="shared" si="95"/>
        <v>50000</v>
      </c>
      <c r="AA530" s="5"/>
    </row>
    <row r="531" spans="1:27">
      <c r="A531" s="10">
        <v>39283</v>
      </c>
      <c r="G531" s="5">
        <f t="shared" si="96"/>
        <v>0.01</v>
      </c>
      <c r="H531" s="5">
        <f t="shared" si="97"/>
        <v>0.02</v>
      </c>
      <c r="J531" s="12" t="str">
        <f t="shared" si="98"/>
        <v>SELL</v>
      </c>
      <c r="L531" s="5">
        <f t="shared" si="102"/>
        <v>2.5750000000000002E-2</v>
      </c>
      <c r="M531" s="6" t="str">
        <f t="shared" si="99"/>
        <v>NO</v>
      </c>
      <c r="N531" s="6" t="str">
        <f t="shared" si="100"/>
        <v>NO</v>
      </c>
      <c r="O531" s="6" t="str">
        <f t="shared" si="101"/>
        <v>NO</v>
      </c>
      <c r="P531" s="11"/>
      <c r="Q531" s="11"/>
      <c r="T531" s="13">
        <f t="shared" si="93"/>
        <v>0</v>
      </c>
      <c r="V531" s="5">
        <f t="shared" si="94"/>
        <v>0</v>
      </c>
      <c r="W531" s="5">
        <f t="shared" si="91"/>
        <v>0</v>
      </c>
      <c r="X531" s="13">
        <f t="shared" si="92"/>
        <v>0</v>
      </c>
      <c r="Z531" s="13">
        <f t="shared" si="95"/>
        <v>50000</v>
      </c>
      <c r="AA531" s="5"/>
    </row>
    <row r="532" spans="1:27">
      <c r="A532" s="10">
        <v>39286</v>
      </c>
      <c r="G532" s="5">
        <f t="shared" si="96"/>
        <v>0.01</v>
      </c>
      <c r="H532" s="5">
        <f t="shared" si="97"/>
        <v>0.02</v>
      </c>
      <c r="J532" s="12" t="str">
        <f t="shared" si="98"/>
        <v>SELL</v>
      </c>
      <c r="L532" s="5">
        <f t="shared" si="102"/>
        <v>2.5750000000000002E-2</v>
      </c>
      <c r="M532" s="6" t="str">
        <f t="shared" si="99"/>
        <v>NO</v>
      </c>
      <c r="N532" s="6" t="str">
        <f t="shared" si="100"/>
        <v>NO</v>
      </c>
      <c r="O532" s="6" t="str">
        <f t="shared" si="101"/>
        <v>NO</v>
      </c>
      <c r="P532" s="11"/>
      <c r="Q532" s="11"/>
      <c r="T532" s="13">
        <f t="shared" si="93"/>
        <v>0</v>
      </c>
      <c r="V532" s="5">
        <f t="shared" si="94"/>
        <v>0</v>
      </c>
      <c r="W532" s="5">
        <f t="shared" si="91"/>
        <v>0</v>
      </c>
      <c r="X532" s="13">
        <f t="shared" si="92"/>
        <v>0</v>
      </c>
      <c r="Z532" s="13">
        <f t="shared" si="95"/>
        <v>50000</v>
      </c>
      <c r="AA532" s="5"/>
    </row>
    <row r="533" spans="1:27">
      <c r="A533" s="10">
        <v>39287</v>
      </c>
      <c r="G533" s="5">
        <f t="shared" si="96"/>
        <v>0.01</v>
      </c>
      <c r="H533" s="5">
        <f t="shared" si="97"/>
        <v>0.02</v>
      </c>
      <c r="J533" s="12" t="str">
        <f t="shared" si="98"/>
        <v>SELL</v>
      </c>
      <c r="L533" s="5">
        <f t="shared" si="102"/>
        <v>2.5750000000000002E-2</v>
      </c>
      <c r="M533" s="6" t="str">
        <f t="shared" si="99"/>
        <v>NO</v>
      </c>
      <c r="N533" s="6" t="str">
        <f t="shared" si="100"/>
        <v>NO</v>
      </c>
      <c r="O533" s="6" t="str">
        <f t="shared" si="101"/>
        <v>NO</v>
      </c>
      <c r="P533" s="11"/>
      <c r="Q533" s="11"/>
      <c r="T533" s="13">
        <f t="shared" si="93"/>
        <v>0</v>
      </c>
      <c r="V533" s="5">
        <f t="shared" si="94"/>
        <v>0</v>
      </c>
      <c r="W533" s="5">
        <f t="shared" si="91"/>
        <v>0</v>
      </c>
      <c r="X533" s="13">
        <f t="shared" si="92"/>
        <v>0</v>
      </c>
      <c r="Z533" s="13">
        <f t="shared" si="95"/>
        <v>50000</v>
      </c>
      <c r="AA533" s="5"/>
    </row>
    <row r="534" spans="1:27">
      <c r="A534" s="10">
        <v>39288</v>
      </c>
      <c r="G534" s="5">
        <f t="shared" si="96"/>
        <v>0.01</v>
      </c>
      <c r="H534" s="5">
        <f t="shared" si="97"/>
        <v>0.02</v>
      </c>
      <c r="J534" s="12" t="str">
        <f t="shared" si="98"/>
        <v>SELL</v>
      </c>
      <c r="L534" s="5">
        <f t="shared" si="102"/>
        <v>2.5750000000000002E-2</v>
      </c>
      <c r="M534" s="6" t="str">
        <f t="shared" si="99"/>
        <v>NO</v>
      </c>
      <c r="N534" s="6" t="str">
        <f t="shared" si="100"/>
        <v>NO</v>
      </c>
      <c r="O534" s="6" t="str">
        <f t="shared" si="101"/>
        <v>NO</v>
      </c>
      <c r="P534" s="11"/>
      <c r="Q534" s="11"/>
      <c r="T534" s="13">
        <f t="shared" si="93"/>
        <v>0</v>
      </c>
      <c r="V534" s="5">
        <f t="shared" si="94"/>
        <v>0</v>
      </c>
      <c r="W534" s="5">
        <f t="shared" si="91"/>
        <v>0</v>
      </c>
      <c r="X534" s="13">
        <f t="shared" si="92"/>
        <v>0</v>
      </c>
      <c r="Z534" s="13">
        <f t="shared" si="95"/>
        <v>50000</v>
      </c>
      <c r="AA534" s="5"/>
    </row>
    <row r="535" spans="1:27">
      <c r="A535" s="10">
        <v>39289</v>
      </c>
      <c r="G535" s="5">
        <f t="shared" si="96"/>
        <v>0.01</v>
      </c>
      <c r="H535" s="5">
        <f t="shared" si="97"/>
        <v>0.02</v>
      </c>
      <c r="J535" s="12" t="str">
        <f t="shared" si="98"/>
        <v>SELL</v>
      </c>
      <c r="L535" s="5">
        <f t="shared" si="102"/>
        <v>2.5750000000000002E-2</v>
      </c>
      <c r="M535" s="6" t="str">
        <f t="shared" si="99"/>
        <v>NO</v>
      </c>
      <c r="N535" s="6" t="str">
        <f t="shared" si="100"/>
        <v>NO</v>
      </c>
      <c r="O535" s="6" t="str">
        <f t="shared" si="101"/>
        <v>NO</v>
      </c>
      <c r="P535" s="11"/>
      <c r="Q535" s="11"/>
      <c r="T535" s="13">
        <f t="shared" si="93"/>
        <v>0</v>
      </c>
      <c r="V535" s="5">
        <f t="shared" si="94"/>
        <v>0</v>
      </c>
      <c r="W535" s="5">
        <f t="shared" si="91"/>
        <v>0</v>
      </c>
      <c r="X535" s="13">
        <f t="shared" si="92"/>
        <v>0</v>
      </c>
      <c r="Z535" s="13">
        <f t="shared" si="95"/>
        <v>50000</v>
      </c>
      <c r="AA535" s="5"/>
    </row>
    <row r="536" spans="1:27">
      <c r="A536" s="10">
        <v>39290</v>
      </c>
      <c r="G536" s="5">
        <f t="shared" si="96"/>
        <v>0.01</v>
      </c>
      <c r="H536" s="5">
        <f t="shared" si="97"/>
        <v>0.02</v>
      </c>
      <c r="J536" s="12" t="str">
        <f t="shared" si="98"/>
        <v>SELL</v>
      </c>
      <c r="L536" s="5">
        <f t="shared" si="102"/>
        <v>2.5750000000000002E-2</v>
      </c>
      <c r="M536" s="6" t="str">
        <f t="shared" si="99"/>
        <v>NO</v>
      </c>
      <c r="N536" s="6" t="str">
        <f t="shared" si="100"/>
        <v>NO</v>
      </c>
      <c r="O536" s="6" t="str">
        <f t="shared" si="101"/>
        <v>NO</v>
      </c>
      <c r="P536" s="11"/>
      <c r="Q536" s="11"/>
      <c r="T536" s="13">
        <f t="shared" si="93"/>
        <v>0</v>
      </c>
      <c r="V536" s="5">
        <f t="shared" si="94"/>
        <v>0</v>
      </c>
      <c r="W536" s="5">
        <f t="shared" ref="W536:W599" si="103">IF(V537="",E536,V537)</f>
        <v>0</v>
      </c>
      <c r="X536" s="13">
        <f t="shared" ref="X536:X599" si="104">IF(J536="BUY",W536-V536,V536-W536)</f>
        <v>0</v>
      </c>
      <c r="Z536" s="13">
        <f t="shared" si="95"/>
        <v>50000</v>
      </c>
      <c r="AA536" s="5"/>
    </row>
    <row r="537" spans="1:27">
      <c r="A537" s="10">
        <v>39293</v>
      </c>
      <c r="G537" s="5">
        <f t="shared" si="96"/>
        <v>0.01</v>
      </c>
      <c r="H537" s="5">
        <f t="shared" si="97"/>
        <v>0.02</v>
      </c>
      <c r="J537" s="12" t="str">
        <f t="shared" si="98"/>
        <v>SELL</v>
      </c>
      <c r="L537" s="5">
        <f t="shared" si="102"/>
        <v>2.5750000000000002E-2</v>
      </c>
      <c r="M537" s="6" t="str">
        <f t="shared" si="99"/>
        <v>NO</v>
      </c>
      <c r="N537" s="6" t="str">
        <f t="shared" si="100"/>
        <v>NO</v>
      </c>
      <c r="O537" s="6" t="str">
        <f t="shared" si="101"/>
        <v>NO</v>
      </c>
      <c r="P537" s="11"/>
      <c r="Q537" s="11"/>
      <c r="T537" s="13">
        <f t="shared" ref="T537:T600" si="105">ROUND(IF(N537="YES",IF(J537="SELL",IF(O537="YES",Q537-P537,Q537-L536),IF(O537="YES",P537-Q537,L536-Q537)),0),2)</f>
        <v>0</v>
      </c>
      <c r="V537" s="5">
        <f t="shared" ref="V537:V600" si="106">IF(J537=J536,V536,IF(O537="YES",P537,L536))</f>
        <v>0</v>
      </c>
      <c r="W537" s="5">
        <f t="shared" si="103"/>
        <v>0</v>
      </c>
      <c r="X537" s="13">
        <f t="shared" si="104"/>
        <v>0</v>
      </c>
      <c r="Z537" s="13">
        <f t="shared" ref="Z537:Z600" si="107">Z536+(T537*50*2)+(X537*50)</f>
        <v>50000</v>
      </c>
      <c r="AA537" s="5"/>
    </row>
    <row r="538" spans="1:27">
      <c r="A538" s="10">
        <v>39294</v>
      </c>
      <c r="G538" s="5">
        <f t="shared" si="96"/>
        <v>0.01</v>
      </c>
      <c r="H538" s="5">
        <f t="shared" si="97"/>
        <v>0.02</v>
      </c>
      <c r="J538" s="12" t="str">
        <f t="shared" si="98"/>
        <v>SELL</v>
      </c>
      <c r="L538" s="5">
        <f t="shared" si="102"/>
        <v>2.5750000000000002E-2</v>
      </c>
      <c r="M538" s="6" t="str">
        <f t="shared" si="99"/>
        <v>NO</v>
      </c>
      <c r="N538" s="6" t="str">
        <f t="shared" si="100"/>
        <v>NO</v>
      </c>
      <c r="O538" s="6" t="str">
        <f t="shared" si="101"/>
        <v>NO</v>
      </c>
      <c r="P538" s="11"/>
      <c r="Q538" s="11"/>
      <c r="T538" s="13">
        <f t="shared" si="105"/>
        <v>0</v>
      </c>
      <c r="V538" s="5">
        <f t="shared" si="106"/>
        <v>0</v>
      </c>
      <c r="W538" s="5">
        <f t="shared" si="103"/>
        <v>0</v>
      </c>
      <c r="X538" s="13">
        <f t="shared" si="104"/>
        <v>0</v>
      </c>
      <c r="Z538" s="13">
        <f t="shared" si="107"/>
        <v>50000</v>
      </c>
      <c r="AA538" s="5"/>
    </row>
    <row r="539" spans="1:27">
      <c r="A539" s="10">
        <v>39295</v>
      </c>
      <c r="G539" s="5">
        <f t="shared" si="96"/>
        <v>0.01</v>
      </c>
      <c r="H539" s="5">
        <f t="shared" si="97"/>
        <v>0.02</v>
      </c>
      <c r="J539" s="12" t="str">
        <f t="shared" si="98"/>
        <v>SELL</v>
      </c>
      <c r="L539" s="5">
        <f t="shared" si="102"/>
        <v>2.5750000000000002E-2</v>
      </c>
      <c r="M539" s="6" t="str">
        <f t="shared" si="99"/>
        <v>NO</v>
      </c>
      <c r="N539" s="6" t="str">
        <f t="shared" si="100"/>
        <v>NO</v>
      </c>
      <c r="O539" s="6" t="str">
        <f t="shared" si="101"/>
        <v>NO</v>
      </c>
      <c r="P539" s="11"/>
      <c r="Q539" s="11"/>
      <c r="T539" s="13">
        <f t="shared" si="105"/>
        <v>0</v>
      </c>
      <c r="V539" s="5">
        <f t="shared" si="106"/>
        <v>0</v>
      </c>
      <c r="W539" s="5">
        <f t="shared" si="103"/>
        <v>0</v>
      </c>
      <c r="X539" s="13">
        <f t="shared" si="104"/>
        <v>0</v>
      </c>
      <c r="Z539" s="13">
        <f t="shared" si="107"/>
        <v>50000</v>
      </c>
      <c r="AA539" s="5"/>
    </row>
    <row r="540" spans="1:27">
      <c r="A540" s="10">
        <v>39296</v>
      </c>
      <c r="G540" s="5">
        <f t="shared" si="96"/>
        <v>0.01</v>
      </c>
      <c r="H540" s="5">
        <f t="shared" si="97"/>
        <v>0.02</v>
      </c>
      <c r="J540" s="12" t="str">
        <f t="shared" si="98"/>
        <v>SELL</v>
      </c>
      <c r="L540" s="5">
        <f t="shared" si="102"/>
        <v>2.5750000000000002E-2</v>
      </c>
      <c r="M540" s="6" t="str">
        <f t="shared" si="99"/>
        <v>NO</v>
      </c>
      <c r="N540" s="6" t="str">
        <f t="shared" si="100"/>
        <v>NO</v>
      </c>
      <c r="O540" s="6" t="str">
        <f t="shared" si="101"/>
        <v>NO</v>
      </c>
      <c r="P540" s="11"/>
      <c r="Q540" s="11"/>
      <c r="T540" s="13">
        <f t="shared" si="105"/>
        <v>0</v>
      </c>
      <c r="V540" s="5">
        <f t="shared" si="106"/>
        <v>0</v>
      </c>
      <c r="W540" s="5">
        <f t="shared" si="103"/>
        <v>0</v>
      </c>
      <c r="X540" s="13">
        <f t="shared" si="104"/>
        <v>0</v>
      </c>
      <c r="Z540" s="13">
        <f t="shared" si="107"/>
        <v>50000</v>
      </c>
      <c r="AA540" s="5"/>
    </row>
    <row r="541" spans="1:27">
      <c r="A541" s="10">
        <v>39297</v>
      </c>
      <c r="G541" s="5">
        <f t="shared" si="96"/>
        <v>0.01</v>
      </c>
      <c r="H541" s="5">
        <f t="shared" si="97"/>
        <v>0.02</v>
      </c>
      <c r="J541" s="12" t="str">
        <f t="shared" si="98"/>
        <v>SELL</v>
      </c>
      <c r="L541" s="5">
        <f t="shared" si="102"/>
        <v>2.5750000000000002E-2</v>
      </c>
      <c r="M541" s="6" t="str">
        <f t="shared" si="99"/>
        <v>NO</v>
      </c>
      <c r="N541" s="6" t="str">
        <f t="shared" si="100"/>
        <v>NO</v>
      </c>
      <c r="O541" s="6" t="str">
        <f t="shared" si="101"/>
        <v>NO</v>
      </c>
      <c r="P541" s="11"/>
      <c r="Q541" s="11"/>
      <c r="T541" s="13">
        <f t="shared" si="105"/>
        <v>0</v>
      </c>
      <c r="V541" s="5">
        <f t="shared" si="106"/>
        <v>0</v>
      </c>
      <c r="W541" s="5">
        <f t="shared" si="103"/>
        <v>0</v>
      </c>
      <c r="X541" s="13">
        <f t="shared" si="104"/>
        <v>0</v>
      </c>
      <c r="Z541" s="13">
        <f t="shared" si="107"/>
        <v>50000</v>
      </c>
      <c r="AA541" s="5"/>
    </row>
    <row r="542" spans="1:27">
      <c r="A542" s="10">
        <v>39300</v>
      </c>
      <c r="G542" s="5">
        <f t="shared" si="96"/>
        <v>0.01</v>
      </c>
      <c r="H542" s="5">
        <f t="shared" si="97"/>
        <v>0.02</v>
      </c>
      <c r="J542" s="12" t="str">
        <f t="shared" si="98"/>
        <v>SELL</v>
      </c>
      <c r="L542" s="5">
        <f t="shared" si="102"/>
        <v>2.5750000000000002E-2</v>
      </c>
      <c r="M542" s="6" t="str">
        <f t="shared" si="99"/>
        <v>NO</v>
      </c>
      <c r="N542" s="6" t="str">
        <f t="shared" si="100"/>
        <v>NO</v>
      </c>
      <c r="O542" s="6" t="str">
        <f t="shared" si="101"/>
        <v>NO</v>
      </c>
      <c r="P542" s="11"/>
      <c r="Q542" s="11"/>
      <c r="T542" s="13">
        <f t="shared" si="105"/>
        <v>0</v>
      </c>
      <c r="V542" s="5">
        <f t="shared" si="106"/>
        <v>0</v>
      </c>
      <c r="W542" s="5">
        <f t="shared" si="103"/>
        <v>0</v>
      </c>
      <c r="X542" s="13">
        <f t="shared" si="104"/>
        <v>0</v>
      </c>
      <c r="Z542" s="13">
        <f t="shared" si="107"/>
        <v>50000</v>
      </c>
      <c r="AA542" s="5"/>
    </row>
    <row r="543" spans="1:27">
      <c r="A543" s="10">
        <v>39301</v>
      </c>
      <c r="G543" s="5">
        <f t="shared" si="96"/>
        <v>0.01</v>
      </c>
      <c r="H543" s="5">
        <f t="shared" si="97"/>
        <v>0.02</v>
      </c>
      <c r="J543" s="12" t="str">
        <f t="shared" si="98"/>
        <v>SELL</v>
      </c>
      <c r="L543" s="5">
        <f t="shared" si="102"/>
        <v>2.5750000000000002E-2</v>
      </c>
      <c r="M543" s="6" t="str">
        <f t="shared" si="99"/>
        <v>NO</v>
      </c>
      <c r="N543" s="6" t="str">
        <f t="shared" si="100"/>
        <v>NO</v>
      </c>
      <c r="O543" s="6" t="str">
        <f t="shared" si="101"/>
        <v>NO</v>
      </c>
      <c r="P543" s="11"/>
      <c r="Q543" s="11"/>
      <c r="T543" s="13">
        <f t="shared" si="105"/>
        <v>0</v>
      </c>
      <c r="V543" s="5">
        <f t="shared" si="106"/>
        <v>0</v>
      </c>
      <c r="W543" s="5">
        <f t="shared" si="103"/>
        <v>0</v>
      </c>
      <c r="X543" s="13">
        <f t="shared" si="104"/>
        <v>0</v>
      </c>
      <c r="Z543" s="13">
        <f t="shared" si="107"/>
        <v>50000</v>
      </c>
      <c r="AA543" s="5"/>
    </row>
    <row r="544" spans="1:27">
      <c r="A544" s="10">
        <v>39302</v>
      </c>
      <c r="G544" s="5">
        <f t="shared" si="96"/>
        <v>0.01</v>
      </c>
      <c r="H544" s="5">
        <f t="shared" si="97"/>
        <v>0.02</v>
      </c>
      <c r="J544" s="12" t="str">
        <f t="shared" si="98"/>
        <v>SELL</v>
      </c>
      <c r="L544" s="5">
        <f t="shared" si="102"/>
        <v>2.5750000000000002E-2</v>
      </c>
      <c r="M544" s="6" t="str">
        <f t="shared" si="99"/>
        <v>NO</v>
      </c>
      <c r="N544" s="6" t="str">
        <f t="shared" si="100"/>
        <v>NO</v>
      </c>
      <c r="O544" s="6" t="str">
        <f t="shared" si="101"/>
        <v>NO</v>
      </c>
      <c r="P544" s="11"/>
      <c r="Q544" s="11"/>
      <c r="T544" s="13">
        <f t="shared" si="105"/>
        <v>0</v>
      </c>
      <c r="V544" s="5">
        <f t="shared" si="106"/>
        <v>0</v>
      </c>
      <c r="W544" s="5">
        <f t="shared" si="103"/>
        <v>0</v>
      </c>
      <c r="X544" s="13">
        <f t="shared" si="104"/>
        <v>0</v>
      </c>
      <c r="Z544" s="13">
        <f t="shared" si="107"/>
        <v>50000</v>
      </c>
      <c r="AA544" s="5"/>
    </row>
    <row r="545" spans="1:27">
      <c r="A545" s="10">
        <v>39303</v>
      </c>
      <c r="G545" s="5">
        <f t="shared" si="96"/>
        <v>0.01</v>
      </c>
      <c r="H545" s="5">
        <f t="shared" si="97"/>
        <v>0.02</v>
      </c>
      <c r="J545" s="12" t="str">
        <f t="shared" si="98"/>
        <v>SELL</v>
      </c>
      <c r="L545" s="5">
        <f t="shared" si="102"/>
        <v>2.5750000000000002E-2</v>
      </c>
      <c r="M545" s="6" t="str">
        <f t="shared" si="99"/>
        <v>NO</v>
      </c>
      <c r="N545" s="6" t="str">
        <f t="shared" si="100"/>
        <v>NO</v>
      </c>
      <c r="O545" s="6" t="str">
        <f t="shared" si="101"/>
        <v>NO</v>
      </c>
      <c r="P545" s="11"/>
      <c r="Q545" s="11"/>
      <c r="T545" s="13">
        <f t="shared" si="105"/>
        <v>0</v>
      </c>
      <c r="V545" s="5">
        <f t="shared" si="106"/>
        <v>0</v>
      </c>
      <c r="W545" s="5">
        <f t="shared" si="103"/>
        <v>0</v>
      </c>
      <c r="X545" s="13">
        <f t="shared" si="104"/>
        <v>0</v>
      </c>
      <c r="Z545" s="13">
        <f t="shared" si="107"/>
        <v>50000</v>
      </c>
      <c r="AA545" s="5"/>
    </row>
    <row r="546" spans="1:27">
      <c r="A546" s="10">
        <v>39304</v>
      </c>
      <c r="G546" s="5">
        <f t="shared" si="96"/>
        <v>0.01</v>
      </c>
      <c r="H546" s="5">
        <f t="shared" si="97"/>
        <v>0.02</v>
      </c>
      <c r="J546" s="12" t="str">
        <f t="shared" si="98"/>
        <v>SELL</v>
      </c>
      <c r="L546" s="5">
        <f t="shared" si="102"/>
        <v>2.5750000000000002E-2</v>
      </c>
      <c r="M546" s="6" t="str">
        <f t="shared" si="99"/>
        <v>NO</v>
      </c>
      <c r="N546" s="6" t="str">
        <f t="shared" si="100"/>
        <v>NO</v>
      </c>
      <c r="O546" s="6" t="str">
        <f t="shared" si="101"/>
        <v>NO</v>
      </c>
      <c r="P546" s="11"/>
      <c r="Q546" s="11"/>
      <c r="T546" s="13">
        <f t="shared" si="105"/>
        <v>0</v>
      </c>
      <c r="V546" s="5">
        <f t="shared" si="106"/>
        <v>0</v>
      </c>
      <c r="W546" s="5">
        <f t="shared" si="103"/>
        <v>0</v>
      </c>
      <c r="X546" s="13">
        <f t="shared" si="104"/>
        <v>0</v>
      </c>
      <c r="Z546" s="13">
        <f t="shared" si="107"/>
        <v>50000</v>
      </c>
      <c r="AA546" s="5"/>
    </row>
    <row r="547" spans="1:27">
      <c r="A547" s="10">
        <v>39307</v>
      </c>
      <c r="G547" s="5">
        <f t="shared" si="96"/>
        <v>0.01</v>
      </c>
      <c r="H547" s="5">
        <f t="shared" si="97"/>
        <v>0.02</v>
      </c>
      <c r="J547" s="12" t="str">
        <f t="shared" si="98"/>
        <v>SELL</v>
      </c>
      <c r="L547" s="5">
        <f t="shared" si="102"/>
        <v>2.5750000000000002E-2</v>
      </c>
      <c r="M547" s="6" t="str">
        <f t="shared" si="99"/>
        <v>NO</v>
      </c>
      <c r="N547" s="6" t="str">
        <f t="shared" si="100"/>
        <v>NO</v>
      </c>
      <c r="O547" s="6" t="str">
        <f t="shared" si="101"/>
        <v>NO</v>
      </c>
      <c r="P547" s="11"/>
      <c r="Q547" s="11"/>
      <c r="T547" s="13">
        <f t="shared" si="105"/>
        <v>0</v>
      </c>
      <c r="V547" s="5">
        <f t="shared" si="106"/>
        <v>0</v>
      </c>
      <c r="W547" s="5">
        <f t="shared" si="103"/>
        <v>0</v>
      </c>
      <c r="X547" s="13">
        <f t="shared" si="104"/>
        <v>0</v>
      </c>
      <c r="Z547" s="13">
        <f t="shared" si="107"/>
        <v>50000</v>
      </c>
      <c r="AA547" s="5"/>
    </row>
    <row r="548" spans="1:27">
      <c r="A548" s="10">
        <v>39308</v>
      </c>
      <c r="G548" s="5">
        <f t="shared" si="96"/>
        <v>0.01</v>
      </c>
      <c r="H548" s="5">
        <f t="shared" si="97"/>
        <v>0.02</v>
      </c>
      <c r="J548" s="12" t="str">
        <f t="shared" si="98"/>
        <v>SELL</v>
      </c>
      <c r="L548" s="5">
        <f t="shared" si="102"/>
        <v>2.5750000000000002E-2</v>
      </c>
      <c r="M548" s="6" t="str">
        <f t="shared" si="99"/>
        <v>NO</v>
      </c>
      <c r="N548" s="6" t="str">
        <f t="shared" si="100"/>
        <v>NO</v>
      </c>
      <c r="O548" s="6" t="str">
        <f t="shared" si="101"/>
        <v>NO</v>
      </c>
      <c r="P548" s="11"/>
      <c r="Q548" s="11"/>
      <c r="T548" s="13">
        <f t="shared" si="105"/>
        <v>0</v>
      </c>
      <c r="V548" s="5">
        <f t="shared" si="106"/>
        <v>0</v>
      </c>
      <c r="W548" s="5">
        <f t="shared" si="103"/>
        <v>0</v>
      </c>
      <c r="X548" s="13">
        <f t="shared" si="104"/>
        <v>0</v>
      </c>
      <c r="Z548" s="13">
        <f t="shared" si="107"/>
        <v>50000</v>
      </c>
      <c r="AA548" s="5"/>
    </row>
    <row r="549" spans="1:27">
      <c r="A549" s="10">
        <v>39310</v>
      </c>
      <c r="G549" s="5">
        <f t="shared" si="96"/>
        <v>0.01</v>
      </c>
      <c r="H549" s="5">
        <f t="shared" si="97"/>
        <v>0.02</v>
      </c>
      <c r="J549" s="12" t="str">
        <f t="shared" si="98"/>
        <v>SELL</v>
      </c>
      <c r="L549" s="5">
        <f t="shared" si="102"/>
        <v>2.5750000000000002E-2</v>
      </c>
      <c r="M549" s="6" t="str">
        <f t="shared" si="99"/>
        <v>NO</v>
      </c>
      <c r="N549" s="6" t="str">
        <f t="shared" si="100"/>
        <v>NO</v>
      </c>
      <c r="O549" s="6" t="str">
        <f t="shared" si="101"/>
        <v>NO</v>
      </c>
      <c r="P549" s="11"/>
      <c r="Q549" s="11"/>
      <c r="T549" s="13">
        <f t="shared" si="105"/>
        <v>0</v>
      </c>
      <c r="V549" s="5">
        <f t="shared" si="106"/>
        <v>0</v>
      </c>
      <c r="W549" s="5">
        <f t="shared" si="103"/>
        <v>0</v>
      </c>
      <c r="X549" s="13">
        <f t="shared" si="104"/>
        <v>0</v>
      </c>
      <c r="Z549" s="13">
        <f t="shared" si="107"/>
        <v>50000</v>
      </c>
      <c r="AA549" s="5"/>
    </row>
    <row r="550" spans="1:27">
      <c r="A550" s="10">
        <v>39311</v>
      </c>
      <c r="G550" s="5">
        <f t="shared" si="96"/>
        <v>0.01</v>
      </c>
      <c r="H550" s="5">
        <f t="shared" si="97"/>
        <v>0.02</v>
      </c>
      <c r="J550" s="12" t="str">
        <f t="shared" si="98"/>
        <v>SELL</v>
      </c>
      <c r="L550" s="5">
        <f t="shared" si="102"/>
        <v>2.5750000000000002E-2</v>
      </c>
      <c r="M550" s="6" t="str">
        <f t="shared" si="99"/>
        <v>NO</v>
      </c>
      <c r="N550" s="6" t="str">
        <f t="shared" si="100"/>
        <v>NO</v>
      </c>
      <c r="O550" s="6" t="str">
        <f t="shared" si="101"/>
        <v>NO</v>
      </c>
      <c r="P550" s="11"/>
      <c r="Q550" s="11"/>
      <c r="T550" s="13">
        <f t="shared" si="105"/>
        <v>0</v>
      </c>
      <c r="V550" s="5">
        <f t="shared" si="106"/>
        <v>0</v>
      </c>
      <c r="W550" s="5">
        <f t="shared" si="103"/>
        <v>0</v>
      </c>
      <c r="X550" s="13">
        <f t="shared" si="104"/>
        <v>0</v>
      </c>
      <c r="Z550" s="13">
        <f t="shared" si="107"/>
        <v>50000</v>
      </c>
      <c r="AA550" s="5"/>
    </row>
    <row r="551" spans="1:27">
      <c r="A551" s="10">
        <v>39314</v>
      </c>
      <c r="G551" s="5">
        <f t="shared" si="96"/>
        <v>0.01</v>
      </c>
      <c r="H551" s="5">
        <f t="shared" si="97"/>
        <v>0.02</v>
      </c>
      <c r="J551" s="12" t="str">
        <f t="shared" si="98"/>
        <v>SELL</v>
      </c>
      <c r="L551" s="5">
        <f t="shared" si="102"/>
        <v>2.5750000000000002E-2</v>
      </c>
      <c r="M551" s="6" t="str">
        <f t="shared" si="99"/>
        <v>NO</v>
      </c>
      <c r="N551" s="6" t="str">
        <f t="shared" si="100"/>
        <v>NO</v>
      </c>
      <c r="O551" s="6" t="str">
        <f t="shared" si="101"/>
        <v>NO</v>
      </c>
      <c r="P551" s="11"/>
      <c r="Q551" s="11"/>
      <c r="T551" s="13">
        <f t="shared" si="105"/>
        <v>0</v>
      </c>
      <c r="V551" s="5">
        <f t="shared" si="106"/>
        <v>0</v>
      </c>
      <c r="W551" s="5">
        <f t="shared" si="103"/>
        <v>0</v>
      </c>
      <c r="X551" s="13">
        <f t="shared" si="104"/>
        <v>0</v>
      </c>
      <c r="Z551" s="13">
        <f t="shared" si="107"/>
        <v>50000</v>
      </c>
      <c r="AA551" s="5"/>
    </row>
    <row r="552" spans="1:27">
      <c r="A552" s="10">
        <v>39315</v>
      </c>
      <c r="G552" s="5">
        <f t="shared" si="96"/>
        <v>0.01</v>
      </c>
      <c r="H552" s="5">
        <f t="shared" si="97"/>
        <v>0.02</v>
      </c>
      <c r="J552" s="12" t="str">
        <f t="shared" si="98"/>
        <v>SELL</v>
      </c>
      <c r="L552" s="5">
        <f t="shared" si="102"/>
        <v>2.5750000000000002E-2</v>
      </c>
      <c r="M552" s="6" t="str">
        <f t="shared" si="99"/>
        <v>NO</v>
      </c>
      <c r="N552" s="6" t="str">
        <f t="shared" si="100"/>
        <v>NO</v>
      </c>
      <c r="O552" s="6" t="str">
        <f t="shared" si="101"/>
        <v>NO</v>
      </c>
      <c r="P552" s="11"/>
      <c r="Q552" s="11"/>
      <c r="T552" s="13">
        <f t="shared" si="105"/>
        <v>0</v>
      </c>
      <c r="V552" s="5">
        <f t="shared" si="106"/>
        <v>0</v>
      </c>
      <c r="W552" s="5">
        <f t="shared" si="103"/>
        <v>0</v>
      </c>
      <c r="X552" s="13">
        <f t="shared" si="104"/>
        <v>0</v>
      </c>
      <c r="Z552" s="13">
        <f t="shared" si="107"/>
        <v>50000</v>
      </c>
      <c r="AA552" s="5"/>
    </row>
    <row r="553" spans="1:27">
      <c r="A553" s="10">
        <v>39316</v>
      </c>
      <c r="G553" s="5">
        <f t="shared" si="96"/>
        <v>0.01</v>
      </c>
      <c r="H553" s="5">
        <f t="shared" si="97"/>
        <v>0.02</v>
      </c>
      <c r="J553" s="12" t="str">
        <f t="shared" si="98"/>
        <v>SELL</v>
      </c>
      <c r="L553" s="5">
        <f t="shared" si="102"/>
        <v>2.5750000000000002E-2</v>
      </c>
      <c r="M553" s="6" t="str">
        <f t="shared" si="99"/>
        <v>NO</v>
      </c>
      <c r="N553" s="6" t="str">
        <f t="shared" si="100"/>
        <v>NO</v>
      </c>
      <c r="O553" s="6" t="str">
        <f t="shared" si="101"/>
        <v>NO</v>
      </c>
      <c r="P553" s="11"/>
      <c r="Q553" s="11"/>
      <c r="T553" s="13">
        <f t="shared" si="105"/>
        <v>0</v>
      </c>
      <c r="V553" s="5">
        <f t="shared" si="106"/>
        <v>0</v>
      </c>
      <c r="W553" s="5">
        <f t="shared" si="103"/>
        <v>0</v>
      </c>
      <c r="X553" s="13">
        <f t="shared" si="104"/>
        <v>0</v>
      </c>
      <c r="Z553" s="13">
        <f t="shared" si="107"/>
        <v>50000</v>
      </c>
      <c r="AA553" s="5"/>
    </row>
    <row r="554" spans="1:27">
      <c r="A554" s="10">
        <v>39317</v>
      </c>
      <c r="G554" s="5">
        <f t="shared" si="96"/>
        <v>0.01</v>
      </c>
      <c r="H554" s="5">
        <f t="shared" si="97"/>
        <v>0.02</v>
      </c>
      <c r="J554" s="12" t="str">
        <f t="shared" si="98"/>
        <v>SELL</v>
      </c>
      <c r="L554" s="5">
        <f t="shared" si="102"/>
        <v>2.5750000000000002E-2</v>
      </c>
      <c r="M554" s="6" t="str">
        <f t="shared" si="99"/>
        <v>NO</v>
      </c>
      <c r="N554" s="6" t="str">
        <f t="shared" si="100"/>
        <v>NO</v>
      </c>
      <c r="O554" s="6" t="str">
        <f t="shared" si="101"/>
        <v>NO</v>
      </c>
      <c r="P554" s="11"/>
      <c r="Q554" s="11"/>
      <c r="T554" s="13">
        <f t="shared" si="105"/>
        <v>0</v>
      </c>
      <c r="V554" s="5">
        <f t="shared" si="106"/>
        <v>0</v>
      </c>
      <c r="W554" s="5">
        <f t="shared" si="103"/>
        <v>0</v>
      </c>
      <c r="X554" s="13">
        <f t="shared" si="104"/>
        <v>0</v>
      </c>
      <c r="Z554" s="13">
        <f t="shared" si="107"/>
        <v>50000</v>
      </c>
      <c r="AA554" s="5"/>
    </row>
    <row r="555" spans="1:27">
      <c r="A555" s="10">
        <v>39318</v>
      </c>
      <c r="G555" s="5">
        <f t="shared" si="96"/>
        <v>0.01</v>
      </c>
      <c r="H555" s="5">
        <f t="shared" si="97"/>
        <v>0.02</v>
      </c>
      <c r="J555" s="12" t="str">
        <f t="shared" si="98"/>
        <v>SELL</v>
      </c>
      <c r="L555" s="5">
        <f t="shared" si="102"/>
        <v>2.5750000000000002E-2</v>
      </c>
      <c r="M555" s="6" t="str">
        <f t="shared" si="99"/>
        <v>NO</v>
      </c>
      <c r="N555" s="6" t="str">
        <f t="shared" si="100"/>
        <v>NO</v>
      </c>
      <c r="O555" s="6" t="str">
        <f t="shared" si="101"/>
        <v>NO</v>
      </c>
      <c r="P555" s="11"/>
      <c r="Q555" s="11"/>
      <c r="T555" s="13">
        <f t="shared" si="105"/>
        <v>0</v>
      </c>
      <c r="V555" s="5">
        <f t="shared" si="106"/>
        <v>0</v>
      </c>
      <c r="W555" s="5">
        <f t="shared" si="103"/>
        <v>0</v>
      </c>
      <c r="X555" s="13">
        <f t="shared" si="104"/>
        <v>0</v>
      </c>
      <c r="Z555" s="13">
        <f t="shared" si="107"/>
        <v>50000</v>
      </c>
      <c r="AA555" s="5"/>
    </row>
    <row r="556" spans="1:27">
      <c r="A556" s="10">
        <v>39321</v>
      </c>
      <c r="G556" s="5">
        <f t="shared" si="96"/>
        <v>0.01</v>
      </c>
      <c r="H556" s="5">
        <f t="shared" si="97"/>
        <v>0.02</v>
      </c>
      <c r="J556" s="12" t="str">
        <f t="shared" si="98"/>
        <v>SELL</v>
      </c>
      <c r="L556" s="5">
        <f t="shared" si="102"/>
        <v>2.5750000000000002E-2</v>
      </c>
      <c r="M556" s="6" t="str">
        <f t="shared" si="99"/>
        <v>NO</v>
      </c>
      <c r="N556" s="6" t="str">
        <f t="shared" si="100"/>
        <v>NO</v>
      </c>
      <c r="O556" s="6" t="str">
        <f t="shared" si="101"/>
        <v>NO</v>
      </c>
      <c r="P556" s="11"/>
      <c r="Q556" s="11"/>
      <c r="T556" s="13">
        <f t="shared" si="105"/>
        <v>0</v>
      </c>
      <c r="V556" s="5">
        <f t="shared" si="106"/>
        <v>0</v>
      </c>
      <c r="W556" s="5">
        <f t="shared" si="103"/>
        <v>0</v>
      </c>
      <c r="X556" s="13">
        <f t="shared" si="104"/>
        <v>0</v>
      </c>
      <c r="Z556" s="13">
        <f t="shared" si="107"/>
        <v>50000</v>
      </c>
      <c r="AA556" s="5"/>
    </row>
    <row r="557" spans="1:27">
      <c r="A557" s="10">
        <v>39322</v>
      </c>
      <c r="G557" s="5">
        <f t="shared" si="96"/>
        <v>0.01</v>
      </c>
      <c r="H557" s="5">
        <f t="shared" si="97"/>
        <v>0.02</v>
      </c>
      <c r="J557" s="12" t="str">
        <f t="shared" si="98"/>
        <v>SELL</v>
      </c>
      <c r="L557" s="5">
        <f t="shared" si="102"/>
        <v>2.5750000000000002E-2</v>
      </c>
      <c r="M557" s="6" t="str">
        <f t="shared" si="99"/>
        <v>NO</v>
      </c>
      <c r="N557" s="6" t="str">
        <f t="shared" si="100"/>
        <v>NO</v>
      </c>
      <c r="O557" s="6" t="str">
        <f t="shared" si="101"/>
        <v>NO</v>
      </c>
      <c r="P557" s="11"/>
      <c r="Q557" s="11"/>
      <c r="T557" s="13">
        <f t="shared" si="105"/>
        <v>0</v>
      </c>
      <c r="V557" s="5">
        <f t="shared" si="106"/>
        <v>0</v>
      </c>
      <c r="W557" s="5">
        <f t="shared" si="103"/>
        <v>0</v>
      </c>
      <c r="X557" s="13">
        <f t="shared" si="104"/>
        <v>0</v>
      </c>
      <c r="Z557" s="13">
        <f t="shared" si="107"/>
        <v>50000</v>
      </c>
      <c r="AA557" s="5"/>
    </row>
    <row r="558" spans="1:27">
      <c r="A558" s="10">
        <v>39323</v>
      </c>
      <c r="G558" s="5">
        <f t="shared" si="96"/>
        <v>0.01</v>
      </c>
      <c r="H558" s="5">
        <f t="shared" si="97"/>
        <v>0.02</v>
      </c>
      <c r="J558" s="12" t="str">
        <f t="shared" si="98"/>
        <v>SELL</v>
      </c>
      <c r="L558" s="5">
        <f t="shared" si="102"/>
        <v>2.5750000000000002E-2</v>
      </c>
      <c r="M558" s="6" t="str">
        <f t="shared" si="99"/>
        <v>NO</v>
      </c>
      <c r="N558" s="6" t="str">
        <f t="shared" si="100"/>
        <v>NO</v>
      </c>
      <c r="O558" s="6" t="str">
        <f t="shared" si="101"/>
        <v>NO</v>
      </c>
      <c r="P558" s="11"/>
      <c r="Q558" s="11"/>
      <c r="T558" s="13">
        <f t="shared" si="105"/>
        <v>0</v>
      </c>
      <c r="V558" s="5">
        <f t="shared" si="106"/>
        <v>0</v>
      </c>
      <c r="W558" s="5">
        <f t="shared" si="103"/>
        <v>0</v>
      </c>
      <c r="X558" s="13">
        <f t="shared" si="104"/>
        <v>0</v>
      </c>
      <c r="Z558" s="13">
        <f t="shared" si="107"/>
        <v>50000</v>
      </c>
      <c r="AA558" s="5"/>
    </row>
    <row r="559" spans="1:27">
      <c r="A559" s="10">
        <v>39324</v>
      </c>
      <c r="G559" s="5">
        <f t="shared" si="96"/>
        <v>0.01</v>
      </c>
      <c r="H559" s="5">
        <f t="shared" si="97"/>
        <v>0.02</v>
      </c>
      <c r="J559" s="12" t="str">
        <f t="shared" si="98"/>
        <v>SELL</v>
      </c>
      <c r="L559" s="5">
        <f t="shared" si="102"/>
        <v>2.5750000000000002E-2</v>
      </c>
      <c r="M559" s="6" t="str">
        <f t="shared" si="99"/>
        <v>NO</v>
      </c>
      <c r="N559" s="6" t="str">
        <f t="shared" si="100"/>
        <v>NO</v>
      </c>
      <c r="O559" s="6" t="str">
        <f t="shared" si="101"/>
        <v>NO</v>
      </c>
      <c r="P559" s="11"/>
      <c r="Q559" s="11"/>
      <c r="T559" s="13">
        <f t="shared" si="105"/>
        <v>0</v>
      </c>
      <c r="V559" s="5">
        <f t="shared" si="106"/>
        <v>0</v>
      </c>
      <c r="W559" s="5">
        <f t="shared" si="103"/>
        <v>0</v>
      </c>
      <c r="X559" s="13">
        <f t="shared" si="104"/>
        <v>0</v>
      </c>
      <c r="Z559" s="13">
        <f t="shared" si="107"/>
        <v>50000</v>
      </c>
      <c r="AA559" s="5"/>
    </row>
    <row r="560" spans="1:27">
      <c r="A560" s="10">
        <v>39325</v>
      </c>
      <c r="G560" s="5">
        <f t="shared" si="96"/>
        <v>0.01</v>
      </c>
      <c r="H560" s="5">
        <f t="shared" si="97"/>
        <v>0.02</v>
      </c>
      <c r="J560" s="12" t="str">
        <f t="shared" si="98"/>
        <v>SELL</v>
      </c>
      <c r="L560" s="5">
        <f t="shared" si="102"/>
        <v>2.5750000000000002E-2</v>
      </c>
      <c r="M560" s="6" t="str">
        <f t="shared" si="99"/>
        <v>NO</v>
      </c>
      <c r="N560" s="6" t="str">
        <f t="shared" si="100"/>
        <v>NO</v>
      </c>
      <c r="O560" s="6" t="str">
        <f t="shared" si="101"/>
        <v>NO</v>
      </c>
      <c r="P560" s="11"/>
      <c r="Q560" s="11"/>
      <c r="T560" s="13">
        <f t="shared" si="105"/>
        <v>0</v>
      </c>
      <c r="V560" s="5">
        <f t="shared" si="106"/>
        <v>0</v>
      </c>
      <c r="W560" s="5">
        <f t="shared" si="103"/>
        <v>0</v>
      </c>
      <c r="X560" s="13">
        <f t="shared" si="104"/>
        <v>0</v>
      </c>
      <c r="Z560" s="13">
        <f t="shared" si="107"/>
        <v>50000</v>
      </c>
      <c r="AA560" s="5"/>
    </row>
    <row r="561" spans="1:27">
      <c r="A561" s="10">
        <v>39328</v>
      </c>
      <c r="G561" s="5">
        <f t="shared" si="96"/>
        <v>0.01</v>
      </c>
      <c r="H561" s="5">
        <f t="shared" si="97"/>
        <v>0.02</v>
      </c>
      <c r="J561" s="12" t="str">
        <f t="shared" si="98"/>
        <v>SELL</v>
      </c>
      <c r="L561" s="5">
        <f t="shared" si="102"/>
        <v>2.5750000000000002E-2</v>
      </c>
      <c r="M561" s="6" t="str">
        <f t="shared" si="99"/>
        <v>NO</v>
      </c>
      <c r="N561" s="6" t="str">
        <f t="shared" si="100"/>
        <v>NO</v>
      </c>
      <c r="O561" s="6" t="str">
        <f t="shared" si="101"/>
        <v>NO</v>
      </c>
      <c r="P561" s="11"/>
      <c r="Q561" s="11"/>
      <c r="T561" s="13">
        <f t="shared" si="105"/>
        <v>0</v>
      </c>
      <c r="V561" s="5">
        <f t="shared" si="106"/>
        <v>0</v>
      </c>
      <c r="W561" s="5">
        <f t="shared" si="103"/>
        <v>0</v>
      </c>
      <c r="X561" s="13">
        <f t="shared" si="104"/>
        <v>0</v>
      </c>
      <c r="Z561" s="13">
        <f t="shared" si="107"/>
        <v>50000</v>
      </c>
      <c r="AA561" s="5"/>
    </row>
    <row r="562" spans="1:27">
      <c r="A562" s="10">
        <v>39329</v>
      </c>
      <c r="G562" s="5">
        <f t="shared" si="96"/>
        <v>0.01</v>
      </c>
      <c r="H562" s="5">
        <f t="shared" si="97"/>
        <v>0.02</v>
      </c>
      <c r="J562" s="12" t="str">
        <f t="shared" si="98"/>
        <v>SELL</v>
      </c>
      <c r="L562" s="5">
        <f t="shared" si="102"/>
        <v>2.5750000000000002E-2</v>
      </c>
      <c r="M562" s="6" t="str">
        <f t="shared" si="99"/>
        <v>NO</v>
      </c>
      <c r="N562" s="6" t="str">
        <f t="shared" si="100"/>
        <v>NO</v>
      </c>
      <c r="O562" s="6" t="str">
        <f t="shared" si="101"/>
        <v>NO</v>
      </c>
      <c r="P562" s="11"/>
      <c r="Q562" s="11"/>
      <c r="T562" s="13">
        <f t="shared" si="105"/>
        <v>0</v>
      </c>
      <c r="V562" s="5">
        <f t="shared" si="106"/>
        <v>0</v>
      </c>
      <c r="W562" s="5">
        <f t="shared" si="103"/>
        <v>0</v>
      </c>
      <c r="X562" s="13">
        <f t="shared" si="104"/>
        <v>0</v>
      </c>
      <c r="Z562" s="13">
        <f t="shared" si="107"/>
        <v>50000</v>
      </c>
      <c r="AA562" s="5"/>
    </row>
    <row r="563" spans="1:27">
      <c r="A563" s="10">
        <v>39330</v>
      </c>
      <c r="G563" s="5">
        <f t="shared" si="96"/>
        <v>0.01</v>
      </c>
      <c r="H563" s="5">
        <f t="shared" si="97"/>
        <v>0.02</v>
      </c>
      <c r="J563" s="12" t="str">
        <f t="shared" si="98"/>
        <v>SELL</v>
      </c>
      <c r="L563" s="5">
        <f t="shared" si="102"/>
        <v>2.5750000000000002E-2</v>
      </c>
      <c r="M563" s="6" t="str">
        <f t="shared" si="99"/>
        <v>NO</v>
      </c>
      <c r="N563" s="6" t="str">
        <f t="shared" si="100"/>
        <v>NO</v>
      </c>
      <c r="O563" s="6" t="str">
        <f t="shared" si="101"/>
        <v>NO</v>
      </c>
      <c r="P563" s="11"/>
      <c r="Q563" s="11"/>
      <c r="T563" s="13">
        <f t="shared" si="105"/>
        <v>0</v>
      </c>
      <c r="V563" s="5">
        <f t="shared" si="106"/>
        <v>0</v>
      </c>
      <c r="W563" s="5">
        <f t="shared" si="103"/>
        <v>0</v>
      </c>
      <c r="X563" s="13">
        <f t="shared" si="104"/>
        <v>0</v>
      </c>
      <c r="Z563" s="13">
        <f t="shared" si="107"/>
        <v>50000</v>
      </c>
      <c r="AA563" s="5"/>
    </row>
    <row r="564" spans="1:27">
      <c r="A564" s="10">
        <v>39331</v>
      </c>
      <c r="G564" s="5">
        <f t="shared" si="96"/>
        <v>0.01</v>
      </c>
      <c r="H564" s="5">
        <f t="shared" si="97"/>
        <v>0.02</v>
      </c>
      <c r="J564" s="12" t="str">
        <f t="shared" si="98"/>
        <v>SELL</v>
      </c>
      <c r="L564" s="5">
        <f t="shared" si="102"/>
        <v>2.5750000000000002E-2</v>
      </c>
      <c r="M564" s="6" t="str">
        <f t="shared" si="99"/>
        <v>NO</v>
      </c>
      <c r="N564" s="6" t="str">
        <f t="shared" si="100"/>
        <v>NO</v>
      </c>
      <c r="O564" s="6" t="str">
        <f t="shared" si="101"/>
        <v>NO</v>
      </c>
      <c r="P564" s="11"/>
      <c r="Q564" s="11"/>
      <c r="T564" s="13">
        <f t="shared" si="105"/>
        <v>0</v>
      </c>
      <c r="V564" s="5">
        <f t="shared" si="106"/>
        <v>0</v>
      </c>
      <c r="W564" s="5">
        <f t="shared" si="103"/>
        <v>0</v>
      </c>
      <c r="X564" s="13">
        <f t="shared" si="104"/>
        <v>0</v>
      </c>
      <c r="Z564" s="13">
        <f t="shared" si="107"/>
        <v>50000</v>
      </c>
      <c r="AA564" s="5"/>
    </row>
    <row r="565" spans="1:27">
      <c r="A565" s="10">
        <v>39332</v>
      </c>
      <c r="G565" s="5">
        <f t="shared" si="96"/>
        <v>0.01</v>
      </c>
      <c r="H565" s="5">
        <f t="shared" si="97"/>
        <v>0.02</v>
      </c>
      <c r="J565" s="12" t="str">
        <f t="shared" si="98"/>
        <v>SELL</v>
      </c>
      <c r="L565" s="5">
        <f t="shared" si="102"/>
        <v>2.5750000000000002E-2</v>
      </c>
      <c r="M565" s="6" t="str">
        <f t="shared" si="99"/>
        <v>NO</v>
      </c>
      <c r="N565" s="6" t="str">
        <f t="shared" si="100"/>
        <v>NO</v>
      </c>
      <c r="O565" s="6" t="str">
        <f t="shared" si="101"/>
        <v>NO</v>
      </c>
      <c r="P565" s="11"/>
      <c r="Q565" s="11"/>
      <c r="T565" s="13">
        <f t="shared" si="105"/>
        <v>0</v>
      </c>
      <c r="V565" s="5">
        <f t="shared" si="106"/>
        <v>0</v>
      </c>
      <c r="W565" s="5">
        <f t="shared" si="103"/>
        <v>0</v>
      </c>
      <c r="X565" s="13">
        <f t="shared" si="104"/>
        <v>0</v>
      </c>
      <c r="Z565" s="13">
        <f t="shared" si="107"/>
        <v>50000</v>
      </c>
      <c r="AA565" s="5"/>
    </row>
    <row r="566" spans="1:27">
      <c r="A566" s="10">
        <v>39335</v>
      </c>
      <c r="G566" s="5">
        <f t="shared" si="96"/>
        <v>0.01</v>
      </c>
      <c r="H566" s="5">
        <f t="shared" si="97"/>
        <v>0.02</v>
      </c>
      <c r="J566" s="12" t="str">
        <f t="shared" si="98"/>
        <v>SELL</v>
      </c>
      <c r="L566" s="5">
        <f t="shared" si="102"/>
        <v>2.5750000000000002E-2</v>
      </c>
      <c r="M566" s="6" t="str">
        <f t="shared" si="99"/>
        <v>NO</v>
      </c>
      <c r="N566" s="6" t="str">
        <f t="shared" si="100"/>
        <v>NO</v>
      </c>
      <c r="O566" s="6" t="str">
        <f t="shared" si="101"/>
        <v>NO</v>
      </c>
      <c r="P566" s="11"/>
      <c r="Q566" s="11"/>
      <c r="T566" s="13">
        <f t="shared" si="105"/>
        <v>0</v>
      </c>
      <c r="V566" s="5">
        <f t="shared" si="106"/>
        <v>0</v>
      </c>
      <c r="W566" s="5">
        <f t="shared" si="103"/>
        <v>0</v>
      </c>
      <c r="X566" s="13">
        <f t="shared" si="104"/>
        <v>0</v>
      </c>
      <c r="Z566" s="13">
        <f t="shared" si="107"/>
        <v>50000</v>
      </c>
      <c r="AA566" s="5"/>
    </row>
    <row r="567" spans="1:27">
      <c r="A567" s="10">
        <v>39336</v>
      </c>
      <c r="G567" s="5">
        <f t="shared" si="96"/>
        <v>0.01</v>
      </c>
      <c r="H567" s="5">
        <f t="shared" si="97"/>
        <v>0.02</v>
      </c>
      <c r="J567" s="12" t="str">
        <f t="shared" si="98"/>
        <v>SELL</v>
      </c>
      <c r="L567" s="5">
        <f t="shared" si="102"/>
        <v>2.5750000000000002E-2</v>
      </c>
      <c r="M567" s="6" t="str">
        <f t="shared" si="99"/>
        <v>NO</v>
      </c>
      <c r="N567" s="6" t="str">
        <f t="shared" si="100"/>
        <v>NO</v>
      </c>
      <c r="O567" s="6" t="str">
        <f t="shared" si="101"/>
        <v>NO</v>
      </c>
      <c r="P567" s="11"/>
      <c r="Q567" s="11"/>
      <c r="T567" s="13">
        <f t="shared" si="105"/>
        <v>0</v>
      </c>
      <c r="V567" s="5">
        <f t="shared" si="106"/>
        <v>0</v>
      </c>
      <c r="W567" s="5">
        <f t="shared" si="103"/>
        <v>0</v>
      </c>
      <c r="X567" s="13">
        <f t="shared" si="104"/>
        <v>0</v>
      </c>
      <c r="Z567" s="13">
        <f t="shared" si="107"/>
        <v>50000</v>
      </c>
      <c r="AA567" s="5"/>
    </row>
    <row r="568" spans="1:27">
      <c r="A568" s="10">
        <v>39337</v>
      </c>
      <c r="G568" s="5">
        <f t="shared" si="96"/>
        <v>0.01</v>
      </c>
      <c r="H568" s="5">
        <f t="shared" si="97"/>
        <v>0.02</v>
      </c>
      <c r="J568" s="12" t="str">
        <f t="shared" si="98"/>
        <v>SELL</v>
      </c>
      <c r="L568" s="5">
        <f t="shared" si="102"/>
        <v>2.5750000000000002E-2</v>
      </c>
      <c r="M568" s="6" t="str">
        <f t="shared" si="99"/>
        <v>NO</v>
      </c>
      <c r="N568" s="6" t="str">
        <f t="shared" si="100"/>
        <v>NO</v>
      </c>
      <c r="O568" s="6" t="str">
        <f t="shared" si="101"/>
        <v>NO</v>
      </c>
      <c r="P568" s="11"/>
      <c r="Q568" s="11"/>
      <c r="T568" s="13">
        <f t="shared" si="105"/>
        <v>0</v>
      </c>
      <c r="V568" s="5">
        <f t="shared" si="106"/>
        <v>0</v>
      </c>
      <c r="W568" s="5">
        <f t="shared" si="103"/>
        <v>0</v>
      </c>
      <c r="X568" s="13">
        <f t="shared" si="104"/>
        <v>0</v>
      </c>
      <c r="Z568" s="13">
        <f t="shared" si="107"/>
        <v>50000</v>
      </c>
      <c r="AA568" s="5"/>
    </row>
    <row r="569" spans="1:27">
      <c r="A569" s="10">
        <v>39338</v>
      </c>
      <c r="G569" s="5">
        <f t="shared" si="96"/>
        <v>0.01</v>
      </c>
      <c r="H569" s="5">
        <f t="shared" si="97"/>
        <v>0.02</v>
      </c>
      <c r="J569" s="12" t="str">
        <f t="shared" si="98"/>
        <v>SELL</v>
      </c>
      <c r="L569" s="5">
        <f t="shared" si="102"/>
        <v>2.5750000000000002E-2</v>
      </c>
      <c r="M569" s="6" t="str">
        <f t="shared" si="99"/>
        <v>NO</v>
      </c>
      <c r="N569" s="6" t="str">
        <f t="shared" si="100"/>
        <v>NO</v>
      </c>
      <c r="O569" s="6" t="str">
        <f t="shared" si="101"/>
        <v>NO</v>
      </c>
      <c r="P569" s="11"/>
      <c r="Q569" s="11"/>
      <c r="T569" s="13">
        <f t="shared" si="105"/>
        <v>0</v>
      </c>
      <c r="V569" s="5">
        <f t="shared" si="106"/>
        <v>0</v>
      </c>
      <c r="W569" s="5">
        <f t="shared" si="103"/>
        <v>0</v>
      </c>
      <c r="X569" s="13">
        <f t="shared" si="104"/>
        <v>0</v>
      </c>
      <c r="Z569" s="13">
        <f t="shared" si="107"/>
        <v>50000</v>
      </c>
      <c r="AA569" s="5"/>
    </row>
    <row r="570" spans="1:27">
      <c r="A570" s="10">
        <v>39339</v>
      </c>
      <c r="G570" s="5">
        <f t="shared" si="96"/>
        <v>0.01</v>
      </c>
      <c r="H570" s="5">
        <f t="shared" si="97"/>
        <v>0.02</v>
      </c>
      <c r="J570" s="12" t="str">
        <f t="shared" si="98"/>
        <v>SELL</v>
      </c>
      <c r="L570" s="5">
        <f t="shared" si="102"/>
        <v>2.5750000000000002E-2</v>
      </c>
      <c r="M570" s="6" t="str">
        <f t="shared" si="99"/>
        <v>NO</v>
      </c>
      <c r="N570" s="6" t="str">
        <f t="shared" si="100"/>
        <v>NO</v>
      </c>
      <c r="O570" s="6" t="str">
        <f t="shared" si="101"/>
        <v>NO</v>
      </c>
      <c r="P570" s="11"/>
      <c r="Q570" s="11"/>
      <c r="T570" s="13">
        <f t="shared" si="105"/>
        <v>0</v>
      </c>
      <c r="V570" s="5">
        <f t="shared" si="106"/>
        <v>0</v>
      </c>
      <c r="W570" s="5">
        <f t="shared" si="103"/>
        <v>0</v>
      </c>
      <c r="X570" s="13">
        <f t="shared" si="104"/>
        <v>0</v>
      </c>
      <c r="Z570" s="13">
        <f t="shared" si="107"/>
        <v>50000</v>
      </c>
      <c r="AA570" s="5"/>
    </row>
    <row r="571" spans="1:27">
      <c r="A571" s="10">
        <v>39342</v>
      </c>
      <c r="G571" s="5">
        <f t="shared" si="96"/>
        <v>0.01</v>
      </c>
      <c r="H571" s="5">
        <f t="shared" si="97"/>
        <v>0.02</v>
      </c>
      <c r="J571" s="12" t="str">
        <f t="shared" si="98"/>
        <v>SELL</v>
      </c>
      <c r="L571" s="5">
        <f t="shared" si="102"/>
        <v>2.5750000000000002E-2</v>
      </c>
      <c r="M571" s="6" t="str">
        <f t="shared" si="99"/>
        <v>NO</v>
      </c>
      <c r="N571" s="6" t="str">
        <f t="shared" si="100"/>
        <v>NO</v>
      </c>
      <c r="O571" s="6" t="str">
        <f t="shared" si="101"/>
        <v>NO</v>
      </c>
      <c r="P571" s="11"/>
      <c r="Q571" s="11"/>
      <c r="T571" s="13">
        <f t="shared" si="105"/>
        <v>0</v>
      </c>
      <c r="V571" s="5">
        <f t="shared" si="106"/>
        <v>0</v>
      </c>
      <c r="W571" s="5">
        <f t="shared" si="103"/>
        <v>0</v>
      </c>
      <c r="X571" s="13">
        <f t="shared" si="104"/>
        <v>0</v>
      </c>
      <c r="Z571" s="13">
        <f t="shared" si="107"/>
        <v>50000</v>
      </c>
      <c r="AA571" s="5"/>
    </row>
    <row r="572" spans="1:27">
      <c r="A572" s="10">
        <v>39343</v>
      </c>
      <c r="G572" s="5">
        <f t="shared" si="96"/>
        <v>0.01</v>
      </c>
      <c r="H572" s="5">
        <f t="shared" si="97"/>
        <v>0.02</v>
      </c>
      <c r="J572" s="12" t="str">
        <f t="shared" si="98"/>
        <v>SELL</v>
      </c>
      <c r="L572" s="5">
        <f t="shared" si="102"/>
        <v>2.5750000000000002E-2</v>
      </c>
      <c r="M572" s="6" t="str">
        <f t="shared" si="99"/>
        <v>NO</v>
      </c>
      <c r="N572" s="6" t="str">
        <f t="shared" si="100"/>
        <v>NO</v>
      </c>
      <c r="O572" s="6" t="str">
        <f t="shared" si="101"/>
        <v>NO</v>
      </c>
      <c r="P572" s="11"/>
      <c r="Q572" s="11"/>
      <c r="T572" s="13">
        <f t="shared" si="105"/>
        <v>0</v>
      </c>
      <c r="V572" s="5">
        <f t="shared" si="106"/>
        <v>0</v>
      </c>
      <c r="W572" s="5">
        <f t="shared" si="103"/>
        <v>0</v>
      </c>
      <c r="X572" s="13">
        <f t="shared" si="104"/>
        <v>0</v>
      </c>
      <c r="Z572" s="13">
        <f t="shared" si="107"/>
        <v>50000</v>
      </c>
      <c r="AA572" s="5"/>
    </row>
    <row r="573" spans="1:27">
      <c r="A573" s="10">
        <v>39344</v>
      </c>
      <c r="G573" s="5">
        <f t="shared" si="96"/>
        <v>0.01</v>
      </c>
      <c r="H573" s="5">
        <f t="shared" si="97"/>
        <v>0.02</v>
      </c>
      <c r="J573" s="12" t="str">
        <f t="shared" si="98"/>
        <v>SELL</v>
      </c>
      <c r="L573" s="5">
        <f t="shared" si="102"/>
        <v>2.5750000000000002E-2</v>
      </c>
      <c r="M573" s="6" t="str">
        <f t="shared" si="99"/>
        <v>NO</v>
      </c>
      <c r="N573" s="6" t="str">
        <f t="shared" si="100"/>
        <v>NO</v>
      </c>
      <c r="O573" s="6" t="str">
        <f t="shared" si="101"/>
        <v>NO</v>
      </c>
      <c r="P573" s="11"/>
      <c r="Q573" s="11"/>
      <c r="T573" s="13">
        <f t="shared" si="105"/>
        <v>0</v>
      </c>
      <c r="V573" s="5">
        <f t="shared" si="106"/>
        <v>0</v>
      </c>
      <c r="W573" s="5">
        <f t="shared" si="103"/>
        <v>0</v>
      </c>
      <c r="X573" s="13">
        <f t="shared" si="104"/>
        <v>0</v>
      </c>
      <c r="Z573" s="13">
        <f t="shared" si="107"/>
        <v>50000</v>
      </c>
      <c r="AA573" s="5"/>
    </row>
    <row r="574" spans="1:27">
      <c r="A574" s="10">
        <v>39345</v>
      </c>
      <c r="G574" s="5">
        <f t="shared" si="96"/>
        <v>0.01</v>
      </c>
      <c r="H574" s="5">
        <f t="shared" si="97"/>
        <v>0.02</v>
      </c>
      <c r="J574" s="12" t="str">
        <f t="shared" si="98"/>
        <v>SELL</v>
      </c>
      <c r="L574" s="5">
        <f t="shared" si="102"/>
        <v>2.5750000000000002E-2</v>
      </c>
      <c r="M574" s="6" t="str">
        <f t="shared" si="99"/>
        <v>NO</v>
      </c>
      <c r="N574" s="6" t="str">
        <f t="shared" si="100"/>
        <v>NO</v>
      </c>
      <c r="O574" s="6" t="str">
        <f t="shared" si="101"/>
        <v>NO</v>
      </c>
      <c r="P574" s="11"/>
      <c r="Q574" s="11"/>
      <c r="T574" s="13">
        <f t="shared" si="105"/>
        <v>0</v>
      </c>
      <c r="V574" s="5">
        <f t="shared" si="106"/>
        <v>0</v>
      </c>
      <c r="W574" s="5">
        <f t="shared" si="103"/>
        <v>0</v>
      </c>
      <c r="X574" s="13">
        <f t="shared" si="104"/>
        <v>0</v>
      </c>
      <c r="Z574" s="13">
        <f t="shared" si="107"/>
        <v>50000</v>
      </c>
      <c r="AA574" s="5"/>
    </row>
    <row r="575" spans="1:27">
      <c r="A575" s="10">
        <v>39346</v>
      </c>
      <c r="G575" s="5">
        <f t="shared" si="96"/>
        <v>0.01</v>
      </c>
      <c r="H575" s="5">
        <f t="shared" si="97"/>
        <v>0.02</v>
      </c>
      <c r="J575" s="12" t="str">
        <f t="shared" si="98"/>
        <v>SELL</v>
      </c>
      <c r="L575" s="5">
        <f t="shared" si="102"/>
        <v>2.5750000000000002E-2</v>
      </c>
      <c r="M575" s="6" t="str">
        <f t="shared" si="99"/>
        <v>NO</v>
      </c>
      <c r="N575" s="6" t="str">
        <f t="shared" si="100"/>
        <v>NO</v>
      </c>
      <c r="O575" s="6" t="str">
        <f t="shared" si="101"/>
        <v>NO</v>
      </c>
      <c r="P575" s="11"/>
      <c r="Q575" s="11"/>
      <c r="T575" s="13">
        <f t="shared" si="105"/>
        <v>0</v>
      </c>
      <c r="V575" s="5">
        <f t="shared" si="106"/>
        <v>0</v>
      </c>
      <c r="W575" s="5">
        <f t="shared" si="103"/>
        <v>0</v>
      </c>
      <c r="X575" s="13">
        <f t="shared" si="104"/>
        <v>0</v>
      </c>
      <c r="Z575" s="13">
        <f t="shared" si="107"/>
        <v>50000</v>
      </c>
      <c r="AA575" s="5"/>
    </row>
    <row r="576" spans="1:27">
      <c r="A576" s="10">
        <v>39349</v>
      </c>
      <c r="G576" s="5">
        <f t="shared" si="96"/>
        <v>0.01</v>
      </c>
      <c r="H576" s="5">
        <f t="shared" si="97"/>
        <v>0.02</v>
      </c>
      <c r="J576" s="12" t="str">
        <f t="shared" si="98"/>
        <v>SELL</v>
      </c>
      <c r="L576" s="5">
        <f t="shared" si="102"/>
        <v>2.5750000000000002E-2</v>
      </c>
      <c r="M576" s="6" t="str">
        <f t="shared" si="99"/>
        <v>NO</v>
      </c>
      <c r="N576" s="6" t="str">
        <f t="shared" si="100"/>
        <v>NO</v>
      </c>
      <c r="O576" s="6" t="str">
        <f t="shared" si="101"/>
        <v>NO</v>
      </c>
      <c r="P576" s="11"/>
      <c r="Q576" s="11"/>
      <c r="T576" s="13">
        <f t="shared" si="105"/>
        <v>0</v>
      </c>
      <c r="V576" s="5">
        <f t="shared" si="106"/>
        <v>0</v>
      </c>
      <c r="W576" s="5">
        <f t="shared" si="103"/>
        <v>0</v>
      </c>
      <c r="X576" s="13">
        <f t="shared" si="104"/>
        <v>0</v>
      </c>
      <c r="Z576" s="13">
        <f t="shared" si="107"/>
        <v>50000</v>
      </c>
      <c r="AA576" s="5"/>
    </row>
    <row r="577" spans="1:27">
      <c r="A577" s="10">
        <v>39350</v>
      </c>
      <c r="G577" s="5">
        <f t="shared" si="96"/>
        <v>0.01</v>
      </c>
      <c r="H577" s="5">
        <f t="shared" si="97"/>
        <v>0.02</v>
      </c>
      <c r="J577" s="12" t="str">
        <f t="shared" si="98"/>
        <v>SELL</v>
      </c>
      <c r="L577" s="5">
        <f t="shared" si="102"/>
        <v>2.5750000000000002E-2</v>
      </c>
      <c r="M577" s="6" t="str">
        <f t="shared" si="99"/>
        <v>NO</v>
      </c>
      <c r="N577" s="6" t="str">
        <f t="shared" si="100"/>
        <v>NO</v>
      </c>
      <c r="O577" s="6" t="str">
        <f t="shared" si="101"/>
        <v>NO</v>
      </c>
      <c r="P577" s="11"/>
      <c r="Q577" s="11"/>
      <c r="T577" s="13">
        <f t="shared" si="105"/>
        <v>0</v>
      </c>
      <c r="V577" s="5">
        <f t="shared" si="106"/>
        <v>0</v>
      </c>
      <c r="W577" s="5">
        <f t="shared" si="103"/>
        <v>0</v>
      </c>
      <c r="X577" s="13">
        <f t="shared" si="104"/>
        <v>0</v>
      </c>
      <c r="Z577" s="13">
        <f t="shared" si="107"/>
        <v>50000</v>
      </c>
      <c r="AA577" s="5"/>
    </row>
    <row r="578" spans="1:27">
      <c r="A578" s="10">
        <v>39351</v>
      </c>
      <c r="G578" s="5">
        <f t="shared" si="96"/>
        <v>0.01</v>
      </c>
      <c r="H578" s="5">
        <f t="shared" si="97"/>
        <v>0.02</v>
      </c>
      <c r="J578" s="12" t="str">
        <f t="shared" si="98"/>
        <v>SELL</v>
      </c>
      <c r="L578" s="5">
        <f t="shared" si="102"/>
        <v>2.5750000000000002E-2</v>
      </c>
      <c r="M578" s="6" t="str">
        <f t="shared" si="99"/>
        <v>NO</v>
      </c>
      <c r="N578" s="6" t="str">
        <f t="shared" si="100"/>
        <v>NO</v>
      </c>
      <c r="O578" s="6" t="str">
        <f t="shared" si="101"/>
        <v>NO</v>
      </c>
      <c r="P578" s="11"/>
      <c r="Q578" s="11"/>
      <c r="T578" s="13">
        <f t="shared" si="105"/>
        <v>0</v>
      </c>
      <c r="V578" s="5">
        <f t="shared" si="106"/>
        <v>0</v>
      </c>
      <c r="W578" s="5">
        <f t="shared" si="103"/>
        <v>0</v>
      </c>
      <c r="X578" s="13">
        <f t="shared" si="104"/>
        <v>0</v>
      </c>
      <c r="Z578" s="13">
        <f t="shared" si="107"/>
        <v>50000</v>
      </c>
      <c r="AA578" s="5"/>
    </row>
    <row r="579" spans="1:27">
      <c r="A579" s="10">
        <v>39352</v>
      </c>
      <c r="G579" s="5">
        <f t="shared" si="96"/>
        <v>0.01</v>
      </c>
      <c r="H579" s="5">
        <f t="shared" si="97"/>
        <v>0.02</v>
      </c>
      <c r="J579" s="12" t="str">
        <f t="shared" si="98"/>
        <v>SELL</v>
      </c>
      <c r="L579" s="5">
        <f t="shared" si="102"/>
        <v>2.5750000000000002E-2</v>
      </c>
      <c r="M579" s="6" t="str">
        <f t="shared" si="99"/>
        <v>NO</v>
      </c>
      <c r="N579" s="6" t="str">
        <f t="shared" si="100"/>
        <v>NO</v>
      </c>
      <c r="O579" s="6" t="str">
        <f t="shared" si="101"/>
        <v>NO</v>
      </c>
      <c r="P579" s="11"/>
      <c r="Q579" s="11"/>
      <c r="T579" s="13">
        <f t="shared" si="105"/>
        <v>0</v>
      </c>
      <c r="V579" s="5">
        <f t="shared" si="106"/>
        <v>0</v>
      </c>
      <c r="W579" s="5">
        <f t="shared" si="103"/>
        <v>0</v>
      </c>
      <c r="X579" s="13">
        <f t="shared" si="104"/>
        <v>0</v>
      </c>
      <c r="Z579" s="13">
        <f t="shared" si="107"/>
        <v>50000</v>
      </c>
      <c r="AA579" s="5"/>
    </row>
    <row r="580" spans="1:27">
      <c r="A580" s="10">
        <v>39353</v>
      </c>
      <c r="G580" s="5">
        <f t="shared" si="96"/>
        <v>0.01</v>
      </c>
      <c r="H580" s="5">
        <f t="shared" si="97"/>
        <v>0.02</v>
      </c>
      <c r="J580" s="12" t="str">
        <f t="shared" si="98"/>
        <v>SELL</v>
      </c>
      <c r="L580" s="5">
        <f t="shared" si="102"/>
        <v>2.5750000000000002E-2</v>
      </c>
      <c r="M580" s="6" t="str">
        <f t="shared" si="99"/>
        <v>NO</v>
      </c>
      <c r="N580" s="6" t="str">
        <f t="shared" si="100"/>
        <v>NO</v>
      </c>
      <c r="O580" s="6" t="str">
        <f t="shared" si="101"/>
        <v>NO</v>
      </c>
      <c r="P580" s="11"/>
      <c r="Q580" s="11"/>
      <c r="T580" s="13">
        <f t="shared" si="105"/>
        <v>0</v>
      </c>
      <c r="V580" s="5">
        <f t="shared" si="106"/>
        <v>0</v>
      </c>
      <c r="W580" s="5">
        <f t="shared" si="103"/>
        <v>0</v>
      </c>
      <c r="X580" s="13">
        <f t="shared" si="104"/>
        <v>0</v>
      </c>
      <c r="Z580" s="13">
        <f t="shared" si="107"/>
        <v>50000</v>
      </c>
      <c r="AA580" s="5"/>
    </row>
    <row r="581" spans="1:27">
      <c r="A581" s="10">
        <v>39356</v>
      </c>
      <c r="G581" s="5">
        <f t="shared" si="96"/>
        <v>0.01</v>
      </c>
      <c r="H581" s="5">
        <f t="shared" si="97"/>
        <v>0.02</v>
      </c>
      <c r="J581" s="12" t="str">
        <f t="shared" si="98"/>
        <v>SELL</v>
      </c>
      <c r="L581" s="5">
        <f t="shared" si="102"/>
        <v>2.5750000000000002E-2</v>
      </c>
      <c r="M581" s="6" t="str">
        <f t="shared" si="99"/>
        <v>NO</v>
      </c>
      <c r="N581" s="6" t="str">
        <f t="shared" si="100"/>
        <v>NO</v>
      </c>
      <c r="O581" s="6" t="str">
        <f t="shared" si="101"/>
        <v>NO</v>
      </c>
      <c r="P581" s="11"/>
      <c r="Q581" s="11"/>
      <c r="T581" s="13">
        <f t="shared" si="105"/>
        <v>0</v>
      </c>
      <c r="V581" s="5">
        <f t="shared" si="106"/>
        <v>0</v>
      </c>
      <c r="W581" s="5">
        <f t="shared" si="103"/>
        <v>0</v>
      </c>
      <c r="X581" s="13">
        <f t="shared" si="104"/>
        <v>0</v>
      </c>
      <c r="Z581" s="13">
        <f t="shared" si="107"/>
        <v>50000</v>
      </c>
      <c r="AA581" s="5"/>
    </row>
    <row r="582" spans="1:27">
      <c r="A582" s="10">
        <v>39358</v>
      </c>
      <c r="G582" s="5">
        <f t="shared" ref="G582:G645" si="108">ROUND((E582*G$1)+(G581*(1-G$1)),2)</f>
        <v>0.01</v>
      </c>
      <c r="H582" s="5">
        <f t="shared" si="97"/>
        <v>0.02</v>
      </c>
      <c r="J582" s="12" t="str">
        <f t="shared" si="98"/>
        <v>SELL</v>
      </c>
      <c r="L582" s="5">
        <f t="shared" si="102"/>
        <v>2.5750000000000002E-2</v>
      </c>
      <c r="M582" s="6" t="str">
        <f t="shared" si="99"/>
        <v>NO</v>
      </c>
      <c r="N582" s="6" t="str">
        <f t="shared" si="100"/>
        <v>NO</v>
      </c>
      <c r="O582" s="6" t="str">
        <f t="shared" si="101"/>
        <v>NO</v>
      </c>
      <c r="P582" s="11"/>
      <c r="Q582" s="11"/>
      <c r="T582" s="13">
        <f t="shared" si="105"/>
        <v>0</v>
      </c>
      <c r="V582" s="5">
        <f t="shared" si="106"/>
        <v>0</v>
      </c>
      <c r="W582" s="5">
        <f t="shared" si="103"/>
        <v>0</v>
      </c>
      <c r="X582" s="13">
        <f t="shared" si="104"/>
        <v>0</v>
      </c>
      <c r="Z582" s="13">
        <f t="shared" si="107"/>
        <v>50000</v>
      </c>
      <c r="AA582" s="5"/>
    </row>
    <row r="583" spans="1:27">
      <c r="A583" s="10">
        <v>39359</v>
      </c>
      <c r="G583" s="5">
        <f t="shared" si="108"/>
        <v>0.01</v>
      </c>
      <c r="H583" s="5">
        <f t="shared" si="97"/>
        <v>0.02</v>
      </c>
      <c r="J583" s="12" t="str">
        <f t="shared" si="98"/>
        <v>SELL</v>
      </c>
      <c r="L583" s="5">
        <f t="shared" si="102"/>
        <v>2.5750000000000002E-2</v>
      </c>
      <c r="M583" s="6" t="str">
        <f t="shared" si="99"/>
        <v>NO</v>
      </c>
      <c r="N583" s="6" t="str">
        <f t="shared" si="100"/>
        <v>NO</v>
      </c>
      <c r="O583" s="6" t="str">
        <f t="shared" si="101"/>
        <v>NO</v>
      </c>
      <c r="P583" s="11"/>
      <c r="Q583" s="11"/>
      <c r="T583" s="13">
        <f t="shared" si="105"/>
        <v>0</v>
      </c>
      <c r="V583" s="5">
        <f t="shared" si="106"/>
        <v>0</v>
      </c>
      <c r="W583" s="5">
        <f t="shared" si="103"/>
        <v>0</v>
      </c>
      <c r="X583" s="13">
        <f t="shared" si="104"/>
        <v>0</v>
      </c>
      <c r="Z583" s="13">
        <f t="shared" si="107"/>
        <v>50000</v>
      </c>
      <c r="AA583" s="5"/>
    </row>
    <row r="584" spans="1:27">
      <c r="A584" s="10">
        <v>39360</v>
      </c>
      <c r="G584" s="5">
        <f t="shared" si="108"/>
        <v>0.01</v>
      </c>
      <c r="H584" s="5">
        <f t="shared" ref="H584:H647" si="109">ROUND((E584*H$1)+(H583*(1-H$1)),2)</f>
        <v>0.02</v>
      </c>
      <c r="J584" s="12" t="str">
        <f t="shared" ref="J584:J647" si="110">IF(G584&gt;H584,"BUY","SELL")</f>
        <v>SELL</v>
      </c>
      <c r="L584" s="5">
        <f t="shared" si="102"/>
        <v>2.5750000000000002E-2</v>
      </c>
      <c r="M584" s="6" t="str">
        <f t="shared" ref="M584:M647" si="111">IF(J583="SELL",IF(C584&gt;L583,"YES","NO"),IF(D584&lt;L583,"YES","NO"))</f>
        <v>NO</v>
      </c>
      <c r="N584" s="6" t="str">
        <f t="shared" ref="N584:N647" si="112">IF(AND(M584="YES",J584=J583),"YES","NO")</f>
        <v>NO</v>
      </c>
      <c r="O584" s="6" t="str">
        <f t="shared" ref="O584:O647" si="113">IF(AND(J583="BUY",B584&lt;L583),"YES",IF(AND(J583="SELL",B584&gt;L583),"YES","NO"))</f>
        <v>NO</v>
      </c>
      <c r="P584" s="11"/>
      <c r="Q584" s="11"/>
      <c r="T584" s="13">
        <f t="shared" si="105"/>
        <v>0</v>
      </c>
      <c r="V584" s="5">
        <f t="shared" si="106"/>
        <v>0</v>
      </c>
      <c r="W584" s="5">
        <f t="shared" si="103"/>
        <v>0</v>
      </c>
      <c r="X584" s="13">
        <f t="shared" si="104"/>
        <v>0</v>
      </c>
      <c r="Z584" s="13">
        <f t="shared" si="107"/>
        <v>50000</v>
      </c>
      <c r="AA584" s="5"/>
    </row>
    <row r="585" spans="1:27">
      <c r="A585" s="10">
        <v>39363</v>
      </c>
      <c r="G585" s="5">
        <f t="shared" si="108"/>
        <v>0.01</v>
      </c>
      <c r="H585" s="5">
        <f t="shared" si="109"/>
        <v>0.02</v>
      </c>
      <c r="J585" s="12" t="str">
        <f t="shared" si="110"/>
        <v>SELL</v>
      </c>
      <c r="L585" s="5">
        <f t="shared" ref="L585:L648" si="114">((H585*($L$1-$J$1+($J$1*$L$1)-1))-(G585*($J$1-$L$1+($J$1*$L$1)-1)))/(2*($L$1-$J$1))</f>
        <v>2.5750000000000002E-2</v>
      </c>
      <c r="M585" s="6" t="str">
        <f t="shared" si="111"/>
        <v>NO</v>
      </c>
      <c r="N585" s="6" t="str">
        <f t="shared" si="112"/>
        <v>NO</v>
      </c>
      <c r="O585" s="6" t="str">
        <f t="shared" si="113"/>
        <v>NO</v>
      </c>
      <c r="P585" s="11"/>
      <c r="Q585" s="11"/>
      <c r="T585" s="13">
        <f t="shared" si="105"/>
        <v>0</v>
      </c>
      <c r="V585" s="5">
        <f t="shared" si="106"/>
        <v>0</v>
      </c>
      <c r="W585" s="5">
        <f t="shared" si="103"/>
        <v>0</v>
      </c>
      <c r="X585" s="13">
        <f t="shared" si="104"/>
        <v>0</v>
      </c>
      <c r="Z585" s="13">
        <f t="shared" si="107"/>
        <v>50000</v>
      </c>
      <c r="AA585" s="5"/>
    </row>
    <row r="586" spans="1:27">
      <c r="A586" s="10">
        <v>39364</v>
      </c>
      <c r="G586" s="5">
        <f t="shared" si="108"/>
        <v>0.01</v>
      </c>
      <c r="H586" s="5">
        <f t="shared" si="109"/>
        <v>0.02</v>
      </c>
      <c r="J586" s="12" t="str">
        <f t="shared" si="110"/>
        <v>SELL</v>
      </c>
      <c r="L586" s="5">
        <f t="shared" si="114"/>
        <v>2.5750000000000002E-2</v>
      </c>
      <c r="M586" s="6" t="str">
        <f t="shared" si="111"/>
        <v>NO</v>
      </c>
      <c r="N586" s="6" t="str">
        <f t="shared" si="112"/>
        <v>NO</v>
      </c>
      <c r="O586" s="6" t="str">
        <f t="shared" si="113"/>
        <v>NO</v>
      </c>
      <c r="P586" s="11"/>
      <c r="Q586" s="11"/>
      <c r="T586" s="13">
        <f t="shared" si="105"/>
        <v>0</v>
      </c>
      <c r="V586" s="5">
        <f t="shared" si="106"/>
        <v>0</v>
      </c>
      <c r="W586" s="5">
        <f t="shared" si="103"/>
        <v>0</v>
      </c>
      <c r="X586" s="13">
        <f t="shared" si="104"/>
        <v>0</v>
      </c>
      <c r="Z586" s="13">
        <f t="shared" si="107"/>
        <v>50000</v>
      </c>
      <c r="AA586" s="5"/>
    </row>
    <row r="587" spans="1:27">
      <c r="A587" s="10">
        <v>39365</v>
      </c>
      <c r="G587" s="5">
        <f t="shared" si="108"/>
        <v>0.01</v>
      </c>
      <c r="H587" s="5">
        <f t="shared" si="109"/>
        <v>0.02</v>
      </c>
      <c r="J587" s="12" t="str">
        <f t="shared" si="110"/>
        <v>SELL</v>
      </c>
      <c r="L587" s="5">
        <f t="shared" si="114"/>
        <v>2.5750000000000002E-2</v>
      </c>
      <c r="M587" s="6" t="str">
        <f t="shared" si="111"/>
        <v>NO</v>
      </c>
      <c r="N587" s="6" t="str">
        <f t="shared" si="112"/>
        <v>NO</v>
      </c>
      <c r="O587" s="6" t="str">
        <f t="shared" si="113"/>
        <v>NO</v>
      </c>
      <c r="P587" s="11"/>
      <c r="Q587" s="11"/>
      <c r="T587" s="13">
        <f t="shared" si="105"/>
        <v>0</v>
      </c>
      <c r="V587" s="5">
        <f t="shared" si="106"/>
        <v>0</v>
      </c>
      <c r="W587" s="5">
        <f t="shared" si="103"/>
        <v>0</v>
      </c>
      <c r="X587" s="13">
        <f t="shared" si="104"/>
        <v>0</v>
      </c>
      <c r="Z587" s="13">
        <f t="shared" si="107"/>
        <v>50000</v>
      </c>
      <c r="AA587" s="5"/>
    </row>
    <row r="588" spans="1:27">
      <c r="A588" s="10">
        <v>39366</v>
      </c>
      <c r="G588" s="5">
        <f t="shared" si="108"/>
        <v>0.01</v>
      </c>
      <c r="H588" s="5">
        <f t="shared" si="109"/>
        <v>0.02</v>
      </c>
      <c r="J588" s="12" t="str">
        <f t="shared" si="110"/>
        <v>SELL</v>
      </c>
      <c r="L588" s="5">
        <f t="shared" si="114"/>
        <v>2.5750000000000002E-2</v>
      </c>
      <c r="M588" s="6" t="str">
        <f t="shared" si="111"/>
        <v>NO</v>
      </c>
      <c r="N588" s="6" t="str">
        <f t="shared" si="112"/>
        <v>NO</v>
      </c>
      <c r="O588" s="6" t="str">
        <f t="shared" si="113"/>
        <v>NO</v>
      </c>
      <c r="P588" s="11"/>
      <c r="Q588" s="11"/>
      <c r="T588" s="13">
        <f t="shared" si="105"/>
        <v>0</v>
      </c>
      <c r="V588" s="5">
        <f t="shared" si="106"/>
        <v>0</v>
      </c>
      <c r="W588" s="5">
        <f t="shared" si="103"/>
        <v>0</v>
      </c>
      <c r="X588" s="13">
        <f t="shared" si="104"/>
        <v>0</v>
      </c>
      <c r="Z588" s="13">
        <f t="shared" si="107"/>
        <v>50000</v>
      </c>
      <c r="AA588" s="5"/>
    </row>
    <row r="589" spans="1:27">
      <c r="A589" s="10">
        <v>39367</v>
      </c>
      <c r="G589" s="5">
        <f t="shared" si="108"/>
        <v>0.01</v>
      </c>
      <c r="H589" s="5">
        <f t="shared" si="109"/>
        <v>0.02</v>
      </c>
      <c r="J589" s="12" t="str">
        <f t="shared" si="110"/>
        <v>SELL</v>
      </c>
      <c r="L589" s="5">
        <f t="shared" si="114"/>
        <v>2.5750000000000002E-2</v>
      </c>
      <c r="M589" s="6" t="str">
        <f t="shared" si="111"/>
        <v>NO</v>
      </c>
      <c r="N589" s="6" t="str">
        <f t="shared" si="112"/>
        <v>NO</v>
      </c>
      <c r="O589" s="6" t="str">
        <f t="shared" si="113"/>
        <v>NO</v>
      </c>
      <c r="P589" s="11"/>
      <c r="Q589" s="11"/>
      <c r="T589" s="13">
        <f t="shared" si="105"/>
        <v>0</v>
      </c>
      <c r="V589" s="5">
        <f t="shared" si="106"/>
        <v>0</v>
      </c>
      <c r="W589" s="5">
        <f t="shared" si="103"/>
        <v>0</v>
      </c>
      <c r="X589" s="13">
        <f t="shared" si="104"/>
        <v>0</v>
      </c>
      <c r="Z589" s="13">
        <f t="shared" si="107"/>
        <v>50000</v>
      </c>
      <c r="AA589" s="5"/>
    </row>
    <row r="590" spans="1:27">
      <c r="A590" s="10">
        <v>39370</v>
      </c>
      <c r="G590" s="5">
        <f t="shared" si="108"/>
        <v>0.01</v>
      </c>
      <c r="H590" s="5">
        <f t="shared" si="109"/>
        <v>0.02</v>
      </c>
      <c r="J590" s="12" t="str">
        <f t="shared" si="110"/>
        <v>SELL</v>
      </c>
      <c r="L590" s="5">
        <f t="shared" si="114"/>
        <v>2.5750000000000002E-2</v>
      </c>
      <c r="M590" s="6" t="str">
        <f t="shared" si="111"/>
        <v>NO</v>
      </c>
      <c r="N590" s="6" t="str">
        <f t="shared" si="112"/>
        <v>NO</v>
      </c>
      <c r="O590" s="6" t="str">
        <f t="shared" si="113"/>
        <v>NO</v>
      </c>
      <c r="P590" s="11"/>
      <c r="Q590" s="11"/>
      <c r="T590" s="13">
        <f t="shared" si="105"/>
        <v>0</v>
      </c>
      <c r="V590" s="5">
        <f t="shared" si="106"/>
        <v>0</v>
      </c>
      <c r="W590" s="5">
        <f t="shared" si="103"/>
        <v>0</v>
      </c>
      <c r="X590" s="13">
        <f t="shared" si="104"/>
        <v>0</v>
      </c>
      <c r="Z590" s="13">
        <f t="shared" si="107"/>
        <v>50000</v>
      </c>
      <c r="AA590" s="5"/>
    </row>
    <row r="591" spans="1:27">
      <c r="A591" s="10">
        <v>39371</v>
      </c>
      <c r="G591" s="5">
        <f t="shared" si="108"/>
        <v>0.01</v>
      </c>
      <c r="H591" s="5">
        <f t="shared" si="109"/>
        <v>0.02</v>
      </c>
      <c r="J591" s="12" t="str">
        <f t="shared" si="110"/>
        <v>SELL</v>
      </c>
      <c r="L591" s="5">
        <f t="shared" si="114"/>
        <v>2.5750000000000002E-2</v>
      </c>
      <c r="M591" s="6" t="str">
        <f t="shared" si="111"/>
        <v>NO</v>
      </c>
      <c r="N591" s="6" t="str">
        <f t="shared" si="112"/>
        <v>NO</v>
      </c>
      <c r="O591" s="6" t="str">
        <f t="shared" si="113"/>
        <v>NO</v>
      </c>
      <c r="P591" s="11"/>
      <c r="Q591" s="11"/>
      <c r="T591" s="13">
        <f t="shared" si="105"/>
        <v>0</v>
      </c>
      <c r="V591" s="5">
        <f t="shared" si="106"/>
        <v>0</v>
      </c>
      <c r="W591" s="5">
        <f t="shared" si="103"/>
        <v>0</v>
      </c>
      <c r="X591" s="13">
        <f t="shared" si="104"/>
        <v>0</v>
      </c>
      <c r="Z591" s="13">
        <f t="shared" si="107"/>
        <v>50000</v>
      </c>
      <c r="AA591" s="5"/>
    </row>
    <row r="592" spans="1:27">
      <c r="A592" s="10">
        <v>39372</v>
      </c>
      <c r="G592" s="5">
        <f t="shared" si="108"/>
        <v>0.01</v>
      </c>
      <c r="H592" s="5">
        <f t="shared" si="109"/>
        <v>0.02</v>
      </c>
      <c r="J592" s="12" t="str">
        <f t="shared" si="110"/>
        <v>SELL</v>
      </c>
      <c r="L592" s="5">
        <f t="shared" si="114"/>
        <v>2.5750000000000002E-2</v>
      </c>
      <c r="M592" s="6" t="str">
        <f t="shared" si="111"/>
        <v>NO</v>
      </c>
      <c r="N592" s="6" t="str">
        <f t="shared" si="112"/>
        <v>NO</v>
      </c>
      <c r="O592" s="6" t="str">
        <f t="shared" si="113"/>
        <v>NO</v>
      </c>
      <c r="P592" s="11"/>
      <c r="Q592" s="11"/>
      <c r="T592" s="13">
        <f t="shared" si="105"/>
        <v>0</v>
      </c>
      <c r="V592" s="5">
        <f t="shared" si="106"/>
        <v>0</v>
      </c>
      <c r="W592" s="5">
        <f t="shared" si="103"/>
        <v>0</v>
      </c>
      <c r="X592" s="13">
        <f t="shared" si="104"/>
        <v>0</v>
      </c>
      <c r="Z592" s="13">
        <f t="shared" si="107"/>
        <v>50000</v>
      </c>
      <c r="AA592" s="5"/>
    </row>
    <row r="593" spans="1:27">
      <c r="A593" s="10">
        <v>39373</v>
      </c>
      <c r="G593" s="5">
        <f t="shared" si="108"/>
        <v>0.01</v>
      </c>
      <c r="H593" s="5">
        <f t="shared" si="109"/>
        <v>0.02</v>
      </c>
      <c r="J593" s="12" t="str">
        <f t="shared" si="110"/>
        <v>SELL</v>
      </c>
      <c r="L593" s="5">
        <f t="shared" si="114"/>
        <v>2.5750000000000002E-2</v>
      </c>
      <c r="M593" s="6" t="str">
        <f t="shared" si="111"/>
        <v>NO</v>
      </c>
      <c r="N593" s="6" t="str">
        <f t="shared" si="112"/>
        <v>NO</v>
      </c>
      <c r="O593" s="6" t="str">
        <f t="shared" si="113"/>
        <v>NO</v>
      </c>
      <c r="P593" s="11"/>
      <c r="Q593" s="11"/>
      <c r="T593" s="13">
        <f t="shared" si="105"/>
        <v>0</v>
      </c>
      <c r="V593" s="5">
        <f t="shared" si="106"/>
        <v>0</v>
      </c>
      <c r="W593" s="5">
        <f t="shared" si="103"/>
        <v>0</v>
      </c>
      <c r="X593" s="13">
        <f t="shared" si="104"/>
        <v>0</v>
      </c>
      <c r="Z593" s="13">
        <f t="shared" si="107"/>
        <v>50000</v>
      </c>
      <c r="AA593" s="5"/>
    </row>
    <row r="594" spans="1:27">
      <c r="A594" s="10">
        <v>39374</v>
      </c>
      <c r="G594" s="5">
        <f t="shared" si="108"/>
        <v>0.01</v>
      </c>
      <c r="H594" s="5">
        <f t="shared" si="109"/>
        <v>0.02</v>
      </c>
      <c r="J594" s="12" t="str">
        <f t="shared" si="110"/>
        <v>SELL</v>
      </c>
      <c r="L594" s="5">
        <f t="shared" si="114"/>
        <v>2.5750000000000002E-2</v>
      </c>
      <c r="M594" s="6" t="str">
        <f t="shared" si="111"/>
        <v>NO</v>
      </c>
      <c r="N594" s="6" t="str">
        <f t="shared" si="112"/>
        <v>NO</v>
      </c>
      <c r="O594" s="6" t="str">
        <f t="shared" si="113"/>
        <v>NO</v>
      </c>
      <c r="P594" s="11"/>
      <c r="Q594" s="11"/>
      <c r="T594" s="13">
        <f t="shared" si="105"/>
        <v>0</v>
      </c>
      <c r="V594" s="5">
        <f t="shared" si="106"/>
        <v>0</v>
      </c>
      <c r="W594" s="5">
        <f t="shared" si="103"/>
        <v>0</v>
      </c>
      <c r="X594" s="13">
        <f t="shared" si="104"/>
        <v>0</v>
      </c>
      <c r="Z594" s="13">
        <f t="shared" si="107"/>
        <v>50000</v>
      </c>
      <c r="AA594" s="5"/>
    </row>
    <row r="595" spans="1:27">
      <c r="A595" s="10">
        <v>39377</v>
      </c>
      <c r="G595" s="5">
        <f t="shared" si="108"/>
        <v>0.01</v>
      </c>
      <c r="H595" s="5">
        <f t="shared" si="109"/>
        <v>0.02</v>
      </c>
      <c r="J595" s="12" t="str">
        <f t="shared" si="110"/>
        <v>SELL</v>
      </c>
      <c r="L595" s="5">
        <f t="shared" si="114"/>
        <v>2.5750000000000002E-2</v>
      </c>
      <c r="M595" s="6" t="str">
        <f t="shared" si="111"/>
        <v>NO</v>
      </c>
      <c r="N595" s="6" t="str">
        <f t="shared" si="112"/>
        <v>NO</v>
      </c>
      <c r="O595" s="6" t="str">
        <f t="shared" si="113"/>
        <v>NO</v>
      </c>
      <c r="P595" s="11"/>
      <c r="Q595" s="11"/>
      <c r="T595" s="13">
        <f t="shared" si="105"/>
        <v>0</v>
      </c>
      <c r="V595" s="5">
        <f t="shared" si="106"/>
        <v>0</v>
      </c>
      <c r="W595" s="5">
        <f t="shared" si="103"/>
        <v>0</v>
      </c>
      <c r="X595" s="13">
        <f t="shared" si="104"/>
        <v>0</v>
      </c>
      <c r="Z595" s="13">
        <f t="shared" si="107"/>
        <v>50000</v>
      </c>
      <c r="AA595" s="5"/>
    </row>
    <row r="596" spans="1:27">
      <c r="A596" s="10">
        <v>39378</v>
      </c>
      <c r="G596" s="5">
        <f t="shared" si="108"/>
        <v>0.01</v>
      </c>
      <c r="H596" s="5">
        <f t="shared" si="109"/>
        <v>0.02</v>
      </c>
      <c r="J596" s="12" t="str">
        <f t="shared" si="110"/>
        <v>SELL</v>
      </c>
      <c r="L596" s="5">
        <f t="shared" si="114"/>
        <v>2.5750000000000002E-2</v>
      </c>
      <c r="M596" s="6" t="str">
        <f t="shared" si="111"/>
        <v>NO</v>
      </c>
      <c r="N596" s="6" t="str">
        <f t="shared" si="112"/>
        <v>NO</v>
      </c>
      <c r="O596" s="6" t="str">
        <f t="shared" si="113"/>
        <v>NO</v>
      </c>
      <c r="P596" s="11"/>
      <c r="Q596" s="11"/>
      <c r="T596" s="13">
        <f t="shared" si="105"/>
        <v>0</v>
      </c>
      <c r="V596" s="5">
        <f t="shared" si="106"/>
        <v>0</v>
      </c>
      <c r="W596" s="5">
        <f t="shared" si="103"/>
        <v>0</v>
      </c>
      <c r="X596" s="13">
        <f t="shared" si="104"/>
        <v>0</v>
      </c>
      <c r="Z596" s="13">
        <f t="shared" si="107"/>
        <v>50000</v>
      </c>
      <c r="AA596" s="5"/>
    </row>
    <row r="597" spans="1:27">
      <c r="A597" s="10">
        <v>39379</v>
      </c>
      <c r="G597" s="5">
        <f t="shared" si="108"/>
        <v>0.01</v>
      </c>
      <c r="H597" s="5">
        <f t="shared" si="109"/>
        <v>0.02</v>
      </c>
      <c r="J597" s="12" t="str">
        <f t="shared" si="110"/>
        <v>SELL</v>
      </c>
      <c r="L597" s="5">
        <f t="shared" si="114"/>
        <v>2.5750000000000002E-2</v>
      </c>
      <c r="M597" s="6" t="str">
        <f t="shared" si="111"/>
        <v>NO</v>
      </c>
      <c r="N597" s="6" t="str">
        <f t="shared" si="112"/>
        <v>NO</v>
      </c>
      <c r="O597" s="6" t="str">
        <f t="shared" si="113"/>
        <v>NO</v>
      </c>
      <c r="P597" s="11"/>
      <c r="Q597" s="11"/>
      <c r="T597" s="13">
        <f t="shared" si="105"/>
        <v>0</v>
      </c>
      <c r="V597" s="5">
        <f t="shared" si="106"/>
        <v>0</v>
      </c>
      <c r="W597" s="5">
        <f t="shared" si="103"/>
        <v>0</v>
      </c>
      <c r="X597" s="13">
        <f t="shared" si="104"/>
        <v>0</v>
      </c>
      <c r="Z597" s="13">
        <f t="shared" si="107"/>
        <v>50000</v>
      </c>
      <c r="AA597" s="5"/>
    </row>
    <row r="598" spans="1:27">
      <c r="A598" s="10">
        <v>39380</v>
      </c>
      <c r="G598" s="5">
        <f t="shared" si="108"/>
        <v>0.01</v>
      </c>
      <c r="H598" s="5">
        <f t="shared" si="109"/>
        <v>0.02</v>
      </c>
      <c r="J598" s="12" t="str">
        <f t="shared" si="110"/>
        <v>SELL</v>
      </c>
      <c r="L598" s="5">
        <f t="shared" si="114"/>
        <v>2.5750000000000002E-2</v>
      </c>
      <c r="M598" s="6" t="str">
        <f t="shared" si="111"/>
        <v>NO</v>
      </c>
      <c r="N598" s="6" t="str">
        <f t="shared" si="112"/>
        <v>NO</v>
      </c>
      <c r="O598" s="6" t="str">
        <f t="shared" si="113"/>
        <v>NO</v>
      </c>
      <c r="P598" s="11"/>
      <c r="Q598" s="11"/>
      <c r="T598" s="13">
        <f t="shared" si="105"/>
        <v>0</v>
      </c>
      <c r="V598" s="5">
        <f t="shared" si="106"/>
        <v>0</v>
      </c>
      <c r="W598" s="5">
        <f t="shared" si="103"/>
        <v>0</v>
      </c>
      <c r="X598" s="13">
        <f t="shared" si="104"/>
        <v>0</v>
      </c>
      <c r="Z598" s="13">
        <f t="shared" si="107"/>
        <v>50000</v>
      </c>
      <c r="AA598" s="5"/>
    </row>
    <row r="599" spans="1:27">
      <c r="A599" s="10">
        <v>39381</v>
      </c>
      <c r="G599" s="5">
        <f t="shared" si="108"/>
        <v>0.01</v>
      </c>
      <c r="H599" s="5">
        <f t="shared" si="109"/>
        <v>0.02</v>
      </c>
      <c r="J599" s="12" t="str">
        <f t="shared" si="110"/>
        <v>SELL</v>
      </c>
      <c r="L599" s="5">
        <f t="shared" si="114"/>
        <v>2.5750000000000002E-2</v>
      </c>
      <c r="M599" s="6" t="str">
        <f t="shared" si="111"/>
        <v>NO</v>
      </c>
      <c r="N599" s="6" t="str">
        <f t="shared" si="112"/>
        <v>NO</v>
      </c>
      <c r="O599" s="6" t="str">
        <f t="shared" si="113"/>
        <v>NO</v>
      </c>
      <c r="P599" s="11"/>
      <c r="Q599" s="11"/>
      <c r="T599" s="13">
        <f t="shared" si="105"/>
        <v>0</v>
      </c>
      <c r="V599" s="5">
        <f t="shared" si="106"/>
        <v>0</v>
      </c>
      <c r="W599" s="5">
        <f t="shared" si="103"/>
        <v>0</v>
      </c>
      <c r="X599" s="13">
        <f t="shared" si="104"/>
        <v>0</v>
      </c>
      <c r="Z599" s="13">
        <f t="shared" si="107"/>
        <v>50000</v>
      </c>
      <c r="AA599" s="5"/>
    </row>
    <row r="600" spans="1:27">
      <c r="A600" s="10">
        <v>39384</v>
      </c>
      <c r="G600" s="5">
        <f t="shared" si="108"/>
        <v>0.01</v>
      </c>
      <c r="H600" s="5">
        <f t="shared" si="109"/>
        <v>0.02</v>
      </c>
      <c r="J600" s="12" t="str">
        <f t="shared" si="110"/>
        <v>SELL</v>
      </c>
      <c r="L600" s="5">
        <f t="shared" si="114"/>
        <v>2.5750000000000002E-2</v>
      </c>
      <c r="M600" s="6" t="str">
        <f t="shared" si="111"/>
        <v>NO</v>
      </c>
      <c r="N600" s="6" t="str">
        <f t="shared" si="112"/>
        <v>NO</v>
      </c>
      <c r="O600" s="6" t="str">
        <f t="shared" si="113"/>
        <v>NO</v>
      </c>
      <c r="P600" s="11"/>
      <c r="Q600" s="11"/>
      <c r="T600" s="13">
        <f t="shared" si="105"/>
        <v>0</v>
      </c>
      <c r="V600" s="5">
        <f t="shared" si="106"/>
        <v>0</v>
      </c>
      <c r="W600" s="5">
        <f t="shared" ref="W600:W663" si="115">IF(V601="",E600,V601)</f>
        <v>0</v>
      </c>
      <c r="X600" s="13">
        <f t="shared" ref="X600:X663" si="116">IF(J600="BUY",W600-V600,V600-W600)</f>
        <v>0</v>
      </c>
      <c r="Z600" s="13">
        <f t="shared" si="107"/>
        <v>50000</v>
      </c>
      <c r="AA600" s="5"/>
    </row>
    <row r="601" spans="1:27">
      <c r="A601" s="10">
        <v>39385</v>
      </c>
      <c r="G601" s="5">
        <f t="shared" si="108"/>
        <v>0.01</v>
      </c>
      <c r="H601" s="5">
        <f t="shared" si="109"/>
        <v>0.02</v>
      </c>
      <c r="J601" s="12" t="str">
        <f t="shared" si="110"/>
        <v>SELL</v>
      </c>
      <c r="L601" s="5">
        <f t="shared" si="114"/>
        <v>2.5750000000000002E-2</v>
      </c>
      <c r="M601" s="6" t="str">
        <f t="shared" si="111"/>
        <v>NO</v>
      </c>
      <c r="N601" s="6" t="str">
        <f t="shared" si="112"/>
        <v>NO</v>
      </c>
      <c r="O601" s="6" t="str">
        <f t="shared" si="113"/>
        <v>NO</v>
      </c>
      <c r="P601" s="11"/>
      <c r="Q601" s="11"/>
      <c r="T601" s="13">
        <f t="shared" ref="T601:T664" si="117">ROUND(IF(N601="YES",IF(J601="SELL",IF(O601="YES",Q601-P601,Q601-L600),IF(O601="YES",P601-Q601,L600-Q601)),0),2)</f>
        <v>0</v>
      </c>
      <c r="V601" s="5">
        <f t="shared" ref="V601:V664" si="118">IF(J601=J600,V600,IF(O601="YES",P601,L600))</f>
        <v>0</v>
      </c>
      <c r="W601" s="5">
        <f t="shared" si="115"/>
        <v>0</v>
      </c>
      <c r="X601" s="13">
        <f t="shared" si="116"/>
        <v>0</v>
      </c>
      <c r="Z601" s="13">
        <f t="shared" ref="Z601:Z664" si="119">Z600+(T601*50*2)+(X601*50)</f>
        <v>50000</v>
      </c>
      <c r="AA601" s="5"/>
    </row>
    <row r="602" spans="1:27">
      <c r="A602" s="10">
        <v>39386</v>
      </c>
      <c r="G602" s="5">
        <f t="shared" si="108"/>
        <v>0.01</v>
      </c>
      <c r="H602" s="5">
        <f t="shared" si="109"/>
        <v>0.02</v>
      </c>
      <c r="J602" s="12" t="str">
        <f t="shared" si="110"/>
        <v>SELL</v>
      </c>
      <c r="L602" s="5">
        <f t="shared" si="114"/>
        <v>2.5750000000000002E-2</v>
      </c>
      <c r="M602" s="6" t="str">
        <f t="shared" si="111"/>
        <v>NO</v>
      </c>
      <c r="N602" s="6" t="str">
        <f t="shared" si="112"/>
        <v>NO</v>
      </c>
      <c r="O602" s="6" t="str">
        <f t="shared" si="113"/>
        <v>NO</v>
      </c>
      <c r="P602" s="11"/>
      <c r="Q602" s="11"/>
      <c r="T602" s="13">
        <f t="shared" si="117"/>
        <v>0</v>
      </c>
      <c r="V602" s="5">
        <f t="shared" si="118"/>
        <v>0</v>
      </c>
      <c r="W602" s="5">
        <f t="shared" si="115"/>
        <v>0</v>
      </c>
      <c r="X602" s="13">
        <f t="shared" si="116"/>
        <v>0</v>
      </c>
      <c r="Z602" s="13">
        <f t="shared" si="119"/>
        <v>50000</v>
      </c>
      <c r="AA602" s="5"/>
    </row>
    <row r="603" spans="1:27">
      <c r="A603" s="10">
        <v>39387</v>
      </c>
      <c r="G603" s="5">
        <f t="shared" si="108"/>
        <v>0.01</v>
      </c>
      <c r="H603" s="5">
        <f t="shared" si="109"/>
        <v>0.02</v>
      </c>
      <c r="J603" s="12" t="str">
        <f t="shared" si="110"/>
        <v>SELL</v>
      </c>
      <c r="L603" s="5">
        <f t="shared" si="114"/>
        <v>2.5750000000000002E-2</v>
      </c>
      <c r="M603" s="6" t="str">
        <f t="shared" si="111"/>
        <v>NO</v>
      </c>
      <c r="N603" s="6" t="str">
        <f t="shared" si="112"/>
        <v>NO</v>
      </c>
      <c r="O603" s="6" t="str">
        <f t="shared" si="113"/>
        <v>NO</v>
      </c>
      <c r="P603" s="11"/>
      <c r="Q603" s="11"/>
      <c r="T603" s="13">
        <f t="shared" si="117"/>
        <v>0</v>
      </c>
      <c r="V603" s="5">
        <f t="shared" si="118"/>
        <v>0</v>
      </c>
      <c r="W603" s="5">
        <f t="shared" si="115"/>
        <v>0</v>
      </c>
      <c r="X603" s="13">
        <f t="shared" si="116"/>
        <v>0</v>
      </c>
      <c r="Z603" s="13">
        <f t="shared" si="119"/>
        <v>50000</v>
      </c>
      <c r="AA603" s="5"/>
    </row>
    <row r="604" spans="1:27">
      <c r="A604" s="10">
        <v>39388</v>
      </c>
      <c r="G604" s="5">
        <f t="shared" si="108"/>
        <v>0.01</v>
      </c>
      <c r="H604" s="5">
        <f t="shared" si="109"/>
        <v>0.02</v>
      </c>
      <c r="J604" s="12" t="str">
        <f t="shared" si="110"/>
        <v>SELL</v>
      </c>
      <c r="L604" s="5">
        <f t="shared" si="114"/>
        <v>2.5750000000000002E-2</v>
      </c>
      <c r="M604" s="6" t="str">
        <f t="shared" si="111"/>
        <v>NO</v>
      </c>
      <c r="N604" s="6" t="str">
        <f t="shared" si="112"/>
        <v>NO</v>
      </c>
      <c r="O604" s="6" t="str">
        <f t="shared" si="113"/>
        <v>NO</v>
      </c>
      <c r="P604" s="11"/>
      <c r="Q604" s="11"/>
      <c r="T604" s="13">
        <f t="shared" si="117"/>
        <v>0</v>
      </c>
      <c r="V604" s="5">
        <f t="shared" si="118"/>
        <v>0</v>
      </c>
      <c r="W604" s="5">
        <f t="shared" si="115"/>
        <v>0</v>
      </c>
      <c r="X604" s="13">
        <f t="shared" si="116"/>
        <v>0</v>
      </c>
      <c r="Z604" s="13">
        <f t="shared" si="119"/>
        <v>50000</v>
      </c>
      <c r="AA604" s="5"/>
    </row>
    <row r="605" spans="1:27">
      <c r="A605" s="10">
        <v>39391</v>
      </c>
      <c r="G605" s="5">
        <f t="shared" si="108"/>
        <v>0.01</v>
      </c>
      <c r="H605" s="5">
        <f t="shared" si="109"/>
        <v>0.02</v>
      </c>
      <c r="J605" s="12" t="str">
        <f t="shared" si="110"/>
        <v>SELL</v>
      </c>
      <c r="L605" s="5">
        <f t="shared" si="114"/>
        <v>2.5750000000000002E-2</v>
      </c>
      <c r="M605" s="6" t="str">
        <f t="shared" si="111"/>
        <v>NO</v>
      </c>
      <c r="N605" s="6" t="str">
        <f t="shared" si="112"/>
        <v>NO</v>
      </c>
      <c r="O605" s="6" t="str">
        <f t="shared" si="113"/>
        <v>NO</v>
      </c>
      <c r="P605" s="5"/>
      <c r="Q605" s="5"/>
      <c r="T605" s="13">
        <f t="shared" si="117"/>
        <v>0</v>
      </c>
      <c r="V605" s="5">
        <f t="shared" si="118"/>
        <v>0</v>
      </c>
      <c r="W605" s="5">
        <f t="shared" si="115"/>
        <v>0</v>
      </c>
      <c r="X605" s="13">
        <f t="shared" si="116"/>
        <v>0</v>
      </c>
      <c r="Z605" s="13">
        <f t="shared" si="119"/>
        <v>50000</v>
      </c>
      <c r="AA605" s="5"/>
    </row>
    <row r="606" spans="1:27">
      <c r="A606" s="10">
        <v>39392</v>
      </c>
      <c r="G606" s="5">
        <f t="shared" si="108"/>
        <v>0.01</v>
      </c>
      <c r="H606" s="5">
        <f t="shared" si="109"/>
        <v>0.02</v>
      </c>
      <c r="J606" s="12" t="str">
        <f t="shared" si="110"/>
        <v>SELL</v>
      </c>
      <c r="L606" s="5">
        <f t="shared" si="114"/>
        <v>2.5750000000000002E-2</v>
      </c>
      <c r="M606" s="6" t="str">
        <f t="shared" si="111"/>
        <v>NO</v>
      </c>
      <c r="N606" s="6" t="str">
        <f t="shared" si="112"/>
        <v>NO</v>
      </c>
      <c r="O606" s="6" t="str">
        <f t="shared" si="113"/>
        <v>NO</v>
      </c>
      <c r="P606" s="5"/>
      <c r="Q606" s="5"/>
      <c r="T606" s="13">
        <f t="shared" si="117"/>
        <v>0</v>
      </c>
      <c r="V606" s="5">
        <f t="shared" si="118"/>
        <v>0</v>
      </c>
      <c r="W606" s="5">
        <f t="shared" si="115"/>
        <v>0</v>
      </c>
      <c r="X606" s="13">
        <f t="shared" si="116"/>
        <v>0</v>
      </c>
      <c r="Z606" s="13">
        <f t="shared" si="119"/>
        <v>50000</v>
      </c>
      <c r="AA606" s="5"/>
    </row>
    <row r="607" spans="1:27">
      <c r="A607" s="10">
        <v>39393</v>
      </c>
      <c r="G607" s="5">
        <f t="shared" si="108"/>
        <v>0.01</v>
      </c>
      <c r="H607" s="5">
        <f t="shared" si="109"/>
        <v>0.02</v>
      </c>
      <c r="J607" s="12" t="str">
        <f t="shared" si="110"/>
        <v>SELL</v>
      </c>
      <c r="L607" s="5">
        <f t="shared" si="114"/>
        <v>2.5750000000000002E-2</v>
      </c>
      <c r="M607" s="6" t="str">
        <f t="shared" si="111"/>
        <v>NO</v>
      </c>
      <c r="N607" s="6" t="str">
        <f t="shared" si="112"/>
        <v>NO</v>
      </c>
      <c r="O607" s="6" t="str">
        <f t="shared" si="113"/>
        <v>NO</v>
      </c>
      <c r="P607" s="5"/>
      <c r="Q607" s="5"/>
      <c r="T607" s="13">
        <f t="shared" si="117"/>
        <v>0</v>
      </c>
      <c r="V607" s="5">
        <f t="shared" si="118"/>
        <v>0</v>
      </c>
      <c r="W607" s="5">
        <f t="shared" si="115"/>
        <v>0</v>
      </c>
      <c r="X607" s="13">
        <f t="shared" si="116"/>
        <v>0</v>
      </c>
      <c r="Z607" s="13">
        <f t="shared" si="119"/>
        <v>50000</v>
      </c>
      <c r="AA607" s="5"/>
    </row>
    <row r="608" spans="1:27">
      <c r="A608" s="10">
        <v>39394</v>
      </c>
      <c r="G608" s="5">
        <f t="shared" si="108"/>
        <v>0.01</v>
      </c>
      <c r="H608" s="5">
        <f t="shared" si="109"/>
        <v>0.02</v>
      </c>
      <c r="J608" s="12" t="str">
        <f t="shared" si="110"/>
        <v>SELL</v>
      </c>
      <c r="L608" s="5">
        <f t="shared" si="114"/>
        <v>2.5750000000000002E-2</v>
      </c>
      <c r="M608" s="6" t="str">
        <f t="shared" si="111"/>
        <v>NO</v>
      </c>
      <c r="N608" s="6" t="str">
        <f t="shared" si="112"/>
        <v>NO</v>
      </c>
      <c r="O608" s="6" t="str">
        <f t="shared" si="113"/>
        <v>NO</v>
      </c>
      <c r="P608" s="5"/>
      <c r="Q608" s="5"/>
      <c r="T608" s="13">
        <f t="shared" si="117"/>
        <v>0</v>
      </c>
      <c r="V608" s="5">
        <f t="shared" si="118"/>
        <v>0</v>
      </c>
      <c r="W608" s="5">
        <f t="shared" si="115"/>
        <v>0</v>
      </c>
      <c r="X608" s="13">
        <f t="shared" si="116"/>
        <v>0</v>
      </c>
      <c r="Z608" s="13">
        <f t="shared" si="119"/>
        <v>50000</v>
      </c>
      <c r="AA608" s="5"/>
    </row>
    <row r="609" spans="1:27">
      <c r="A609" s="10">
        <v>39395</v>
      </c>
      <c r="G609" s="5">
        <f t="shared" si="108"/>
        <v>0.01</v>
      </c>
      <c r="H609" s="5">
        <f t="shared" si="109"/>
        <v>0.02</v>
      </c>
      <c r="J609" s="12" t="str">
        <f t="shared" si="110"/>
        <v>SELL</v>
      </c>
      <c r="L609" s="5">
        <f t="shared" si="114"/>
        <v>2.5750000000000002E-2</v>
      </c>
      <c r="M609" s="6" t="str">
        <f t="shared" si="111"/>
        <v>NO</v>
      </c>
      <c r="N609" s="6" t="str">
        <f t="shared" si="112"/>
        <v>NO</v>
      </c>
      <c r="O609" s="6" t="str">
        <f t="shared" si="113"/>
        <v>NO</v>
      </c>
      <c r="P609" s="5"/>
      <c r="Q609" s="5"/>
      <c r="T609" s="13">
        <f t="shared" si="117"/>
        <v>0</v>
      </c>
      <c r="V609" s="5">
        <f t="shared" si="118"/>
        <v>0</v>
      </c>
      <c r="W609" s="5">
        <f t="shared" si="115"/>
        <v>0</v>
      </c>
      <c r="X609" s="13">
        <f t="shared" si="116"/>
        <v>0</v>
      </c>
      <c r="Z609" s="13">
        <f t="shared" si="119"/>
        <v>50000</v>
      </c>
      <c r="AA609" s="5"/>
    </row>
    <row r="610" spans="1:27">
      <c r="A610" s="10">
        <v>39398</v>
      </c>
      <c r="G610" s="5">
        <f t="shared" si="108"/>
        <v>0.01</v>
      </c>
      <c r="H610" s="5">
        <f t="shared" si="109"/>
        <v>0.02</v>
      </c>
      <c r="J610" s="12" t="str">
        <f t="shared" si="110"/>
        <v>SELL</v>
      </c>
      <c r="L610" s="5">
        <f t="shared" si="114"/>
        <v>2.5750000000000002E-2</v>
      </c>
      <c r="M610" s="6" t="str">
        <f t="shared" si="111"/>
        <v>NO</v>
      </c>
      <c r="N610" s="6" t="str">
        <f t="shared" si="112"/>
        <v>NO</v>
      </c>
      <c r="O610" s="6" t="str">
        <f t="shared" si="113"/>
        <v>NO</v>
      </c>
      <c r="P610" s="5"/>
      <c r="Q610" s="5"/>
      <c r="T610" s="13">
        <f t="shared" si="117"/>
        <v>0</v>
      </c>
      <c r="V610" s="5">
        <f t="shared" si="118"/>
        <v>0</v>
      </c>
      <c r="W610" s="5">
        <f t="shared" si="115"/>
        <v>0</v>
      </c>
      <c r="X610" s="13">
        <f t="shared" si="116"/>
        <v>0</v>
      </c>
      <c r="Z610" s="13">
        <f t="shared" si="119"/>
        <v>50000</v>
      </c>
      <c r="AA610" s="5"/>
    </row>
    <row r="611" spans="1:27">
      <c r="A611" s="10">
        <v>39399</v>
      </c>
      <c r="G611" s="5">
        <f t="shared" si="108"/>
        <v>0.01</v>
      </c>
      <c r="H611" s="5">
        <f t="shared" si="109"/>
        <v>0.02</v>
      </c>
      <c r="J611" s="12" t="str">
        <f t="shared" si="110"/>
        <v>SELL</v>
      </c>
      <c r="L611" s="5">
        <f t="shared" si="114"/>
        <v>2.5750000000000002E-2</v>
      </c>
      <c r="M611" s="6" t="str">
        <f t="shared" si="111"/>
        <v>NO</v>
      </c>
      <c r="N611" s="6" t="str">
        <f t="shared" si="112"/>
        <v>NO</v>
      </c>
      <c r="O611" s="6" t="str">
        <f t="shared" si="113"/>
        <v>NO</v>
      </c>
      <c r="P611" s="5"/>
      <c r="Q611" s="5"/>
      <c r="T611" s="13">
        <f t="shared" si="117"/>
        <v>0</v>
      </c>
      <c r="V611" s="5">
        <f t="shared" si="118"/>
        <v>0</v>
      </c>
      <c r="W611" s="5">
        <f t="shared" si="115"/>
        <v>0</v>
      </c>
      <c r="X611" s="13">
        <f t="shared" si="116"/>
        <v>0</v>
      </c>
      <c r="Z611" s="13">
        <f t="shared" si="119"/>
        <v>50000</v>
      </c>
      <c r="AA611" s="5"/>
    </row>
    <row r="612" spans="1:27">
      <c r="A612" s="10">
        <v>39400</v>
      </c>
      <c r="G612" s="5">
        <f t="shared" si="108"/>
        <v>0.01</v>
      </c>
      <c r="H612" s="5">
        <f t="shared" si="109"/>
        <v>0.02</v>
      </c>
      <c r="J612" s="12" t="str">
        <f t="shared" si="110"/>
        <v>SELL</v>
      </c>
      <c r="L612" s="5">
        <f t="shared" si="114"/>
        <v>2.5750000000000002E-2</v>
      </c>
      <c r="M612" s="6" t="str">
        <f t="shared" si="111"/>
        <v>NO</v>
      </c>
      <c r="N612" s="6" t="str">
        <f t="shared" si="112"/>
        <v>NO</v>
      </c>
      <c r="O612" s="6" t="str">
        <f t="shared" si="113"/>
        <v>NO</v>
      </c>
      <c r="P612" s="5"/>
      <c r="Q612" s="5"/>
      <c r="T612" s="13">
        <f t="shared" si="117"/>
        <v>0</v>
      </c>
      <c r="V612" s="5">
        <f t="shared" si="118"/>
        <v>0</v>
      </c>
      <c r="W612" s="5">
        <f t="shared" si="115"/>
        <v>0</v>
      </c>
      <c r="X612" s="13">
        <f t="shared" si="116"/>
        <v>0</v>
      </c>
      <c r="Z612" s="13">
        <f t="shared" si="119"/>
        <v>50000</v>
      </c>
      <c r="AA612" s="5"/>
    </row>
    <row r="613" spans="1:27">
      <c r="A613" s="10">
        <v>39401</v>
      </c>
      <c r="G613" s="5">
        <f t="shared" si="108"/>
        <v>0.01</v>
      </c>
      <c r="H613" s="5">
        <f t="shared" si="109"/>
        <v>0.02</v>
      </c>
      <c r="J613" s="12" t="str">
        <f t="shared" si="110"/>
        <v>SELL</v>
      </c>
      <c r="L613" s="5">
        <f t="shared" si="114"/>
        <v>2.5750000000000002E-2</v>
      </c>
      <c r="M613" s="6" t="str">
        <f t="shared" si="111"/>
        <v>NO</v>
      </c>
      <c r="N613" s="6" t="str">
        <f t="shared" si="112"/>
        <v>NO</v>
      </c>
      <c r="O613" s="6" t="str">
        <f t="shared" si="113"/>
        <v>NO</v>
      </c>
      <c r="P613" s="5"/>
      <c r="Q613" s="5"/>
      <c r="T613" s="13">
        <f t="shared" si="117"/>
        <v>0</v>
      </c>
      <c r="V613" s="5">
        <f t="shared" si="118"/>
        <v>0</v>
      </c>
      <c r="W613" s="5">
        <f t="shared" si="115"/>
        <v>0</v>
      </c>
      <c r="X613" s="13">
        <f t="shared" si="116"/>
        <v>0</v>
      </c>
      <c r="Z613" s="13">
        <f t="shared" si="119"/>
        <v>50000</v>
      </c>
      <c r="AA613" s="5"/>
    </row>
    <row r="614" spans="1:27">
      <c r="A614" s="10">
        <v>39402</v>
      </c>
      <c r="G614" s="5">
        <f t="shared" si="108"/>
        <v>0.01</v>
      </c>
      <c r="H614" s="5">
        <f t="shared" si="109"/>
        <v>0.02</v>
      </c>
      <c r="J614" s="12" t="str">
        <f t="shared" si="110"/>
        <v>SELL</v>
      </c>
      <c r="L614" s="5">
        <f t="shared" si="114"/>
        <v>2.5750000000000002E-2</v>
      </c>
      <c r="M614" s="6" t="str">
        <f t="shared" si="111"/>
        <v>NO</v>
      </c>
      <c r="N614" s="6" t="str">
        <f t="shared" si="112"/>
        <v>NO</v>
      </c>
      <c r="O614" s="6" t="str">
        <f t="shared" si="113"/>
        <v>NO</v>
      </c>
      <c r="P614" s="5"/>
      <c r="Q614" s="5"/>
      <c r="T614" s="13">
        <f t="shared" si="117"/>
        <v>0</v>
      </c>
      <c r="V614" s="5">
        <f t="shared" si="118"/>
        <v>0</v>
      </c>
      <c r="W614" s="5">
        <f t="shared" si="115"/>
        <v>0</v>
      </c>
      <c r="X614" s="13">
        <f t="shared" si="116"/>
        <v>0</v>
      </c>
      <c r="Z614" s="13">
        <f t="shared" si="119"/>
        <v>50000</v>
      </c>
      <c r="AA614" s="5"/>
    </row>
    <row r="615" spans="1:27">
      <c r="A615" s="10">
        <v>39405</v>
      </c>
      <c r="G615" s="5">
        <f t="shared" si="108"/>
        <v>0.01</v>
      </c>
      <c r="H615" s="5">
        <f t="shared" si="109"/>
        <v>0.02</v>
      </c>
      <c r="J615" s="12" t="str">
        <f t="shared" si="110"/>
        <v>SELL</v>
      </c>
      <c r="L615" s="5">
        <f t="shared" si="114"/>
        <v>2.5750000000000002E-2</v>
      </c>
      <c r="M615" s="6" t="str">
        <f t="shared" si="111"/>
        <v>NO</v>
      </c>
      <c r="N615" s="6" t="str">
        <f t="shared" si="112"/>
        <v>NO</v>
      </c>
      <c r="O615" s="6" t="str">
        <f t="shared" si="113"/>
        <v>NO</v>
      </c>
      <c r="P615" s="5"/>
      <c r="Q615" s="5"/>
      <c r="T615" s="13">
        <f t="shared" si="117"/>
        <v>0</v>
      </c>
      <c r="V615" s="5">
        <f t="shared" si="118"/>
        <v>0</v>
      </c>
      <c r="W615" s="5">
        <f t="shared" si="115"/>
        <v>0</v>
      </c>
      <c r="X615" s="13">
        <f t="shared" si="116"/>
        <v>0</v>
      </c>
      <c r="Z615" s="13">
        <f t="shared" si="119"/>
        <v>50000</v>
      </c>
      <c r="AA615" s="5"/>
    </row>
    <row r="616" spans="1:27">
      <c r="A616" s="10">
        <v>39406</v>
      </c>
      <c r="G616" s="5">
        <f t="shared" si="108"/>
        <v>0.01</v>
      </c>
      <c r="H616" s="5">
        <f t="shared" si="109"/>
        <v>0.02</v>
      </c>
      <c r="J616" s="12" t="str">
        <f t="shared" si="110"/>
        <v>SELL</v>
      </c>
      <c r="L616" s="5">
        <f t="shared" si="114"/>
        <v>2.5750000000000002E-2</v>
      </c>
      <c r="M616" s="6" t="str">
        <f t="shared" si="111"/>
        <v>NO</v>
      </c>
      <c r="N616" s="6" t="str">
        <f t="shared" si="112"/>
        <v>NO</v>
      </c>
      <c r="O616" s="6" t="str">
        <f t="shared" si="113"/>
        <v>NO</v>
      </c>
      <c r="P616" s="5"/>
      <c r="Q616" s="5"/>
      <c r="T616" s="13">
        <f t="shared" si="117"/>
        <v>0</v>
      </c>
      <c r="V616" s="5">
        <f t="shared" si="118"/>
        <v>0</v>
      </c>
      <c r="W616" s="5">
        <f t="shared" si="115"/>
        <v>0</v>
      </c>
      <c r="X616" s="13">
        <f t="shared" si="116"/>
        <v>0</v>
      </c>
      <c r="Z616" s="13">
        <f t="shared" si="119"/>
        <v>50000</v>
      </c>
      <c r="AA616" s="5"/>
    </row>
    <row r="617" spans="1:27">
      <c r="A617" s="10">
        <v>39407</v>
      </c>
      <c r="G617" s="5">
        <f t="shared" si="108"/>
        <v>0.01</v>
      </c>
      <c r="H617" s="5">
        <f t="shared" si="109"/>
        <v>0.02</v>
      </c>
      <c r="J617" s="12" t="str">
        <f t="shared" si="110"/>
        <v>SELL</v>
      </c>
      <c r="L617" s="5">
        <f t="shared" si="114"/>
        <v>2.5750000000000002E-2</v>
      </c>
      <c r="M617" s="6" t="str">
        <f t="shared" si="111"/>
        <v>NO</v>
      </c>
      <c r="N617" s="6" t="str">
        <f t="shared" si="112"/>
        <v>NO</v>
      </c>
      <c r="O617" s="6" t="str">
        <f t="shared" si="113"/>
        <v>NO</v>
      </c>
      <c r="P617" s="5"/>
      <c r="Q617" s="5"/>
      <c r="T617" s="13">
        <f t="shared" si="117"/>
        <v>0</v>
      </c>
      <c r="V617" s="5">
        <f t="shared" si="118"/>
        <v>0</v>
      </c>
      <c r="W617" s="5">
        <f t="shared" si="115"/>
        <v>0</v>
      </c>
      <c r="X617" s="13">
        <f t="shared" si="116"/>
        <v>0</v>
      </c>
      <c r="Z617" s="13">
        <f t="shared" si="119"/>
        <v>50000</v>
      </c>
      <c r="AA617" s="5"/>
    </row>
    <row r="618" spans="1:27">
      <c r="A618" s="10">
        <v>39408</v>
      </c>
      <c r="G618" s="5">
        <f t="shared" si="108"/>
        <v>0.01</v>
      </c>
      <c r="H618" s="5">
        <f t="shared" si="109"/>
        <v>0.02</v>
      </c>
      <c r="J618" s="12" t="str">
        <f t="shared" si="110"/>
        <v>SELL</v>
      </c>
      <c r="L618" s="5">
        <f t="shared" si="114"/>
        <v>2.5750000000000002E-2</v>
      </c>
      <c r="M618" s="6" t="str">
        <f t="shared" si="111"/>
        <v>NO</v>
      </c>
      <c r="N618" s="6" t="str">
        <f t="shared" si="112"/>
        <v>NO</v>
      </c>
      <c r="O618" s="6" t="str">
        <f t="shared" si="113"/>
        <v>NO</v>
      </c>
      <c r="P618" s="5"/>
      <c r="Q618" s="5"/>
      <c r="T618" s="13">
        <f t="shared" si="117"/>
        <v>0</v>
      </c>
      <c r="V618" s="5">
        <f t="shared" si="118"/>
        <v>0</v>
      </c>
      <c r="W618" s="5">
        <f t="shared" si="115"/>
        <v>0</v>
      </c>
      <c r="X618" s="13">
        <f t="shared" si="116"/>
        <v>0</v>
      </c>
      <c r="Z618" s="13">
        <f t="shared" si="119"/>
        <v>50000</v>
      </c>
      <c r="AA618" s="5"/>
    </row>
    <row r="619" spans="1:27">
      <c r="A619" s="10">
        <v>39409</v>
      </c>
      <c r="G619" s="5">
        <f t="shared" si="108"/>
        <v>0.01</v>
      </c>
      <c r="H619" s="5">
        <f t="shared" si="109"/>
        <v>0.02</v>
      </c>
      <c r="J619" s="12" t="str">
        <f t="shared" si="110"/>
        <v>SELL</v>
      </c>
      <c r="L619" s="5">
        <f t="shared" si="114"/>
        <v>2.5750000000000002E-2</v>
      </c>
      <c r="M619" s="6" t="str">
        <f t="shared" si="111"/>
        <v>NO</v>
      </c>
      <c r="N619" s="6" t="str">
        <f t="shared" si="112"/>
        <v>NO</v>
      </c>
      <c r="O619" s="6" t="str">
        <f t="shared" si="113"/>
        <v>NO</v>
      </c>
      <c r="P619" s="5"/>
      <c r="Q619" s="5"/>
      <c r="T619" s="13">
        <f t="shared" si="117"/>
        <v>0</v>
      </c>
      <c r="V619" s="5">
        <f t="shared" si="118"/>
        <v>0</v>
      </c>
      <c r="W619" s="5">
        <f t="shared" si="115"/>
        <v>0</v>
      </c>
      <c r="X619" s="13">
        <f t="shared" si="116"/>
        <v>0</v>
      </c>
      <c r="Z619" s="13">
        <f t="shared" si="119"/>
        <v>50000</v>
      </c>
      <c r="AA619" s="5"/>
    </row>
    <row r="620" spans="1:27">
      <c r="A620" s="10">
        <v>39412</v>
      </c>
      <c r="G620" s="5">
        <f t="shared" si="108"/>
        <v>0.01</v>
      </c>
      <c r="H620" s="5">
        <f t="shared" si="109"/>
        <v>0.02</v>
      </c>
      <c r="J620" s="12" t="str">
        <f t="shared" si="110"/>
        <v>SELL</v>
      </c>
      <c r="L620" s="5">
        <f t="shared" si="114"/>
        <v>2.5750000000000002E-2</v>
      </c>
      <c r="M620" s="6" t="str">
        <f t="shared" si="111"/>
        <v>NO</v>
      </c>
      <c r="N620" s="6" t="str">
        <f t="shared" si="112"/>
        <v>NO</v>
      </c>
      <c r="O620" s="6" t="str">
        <f t="shared" si="113"/>
        <v>NO</v>
      </c>
      <c r="P620" s="5"/>
      <c r="Q620" s="5"/>
      <c r="T620" s="13">
        <f t="shared" si="117"/>
        <v>0</v>
      </c>
      <c r="V620" s="5">
        <f t="shared" si="118"/>
        <v>0</v>
      </c>
      <c r="W620" s="5">
        <f t="shared" si="115"/>
        <v>0</v>
      </c>
      <c r="X620" s="13">
        <f t="shared" si="116"/>
        <v>0</v>
      </c>
      <c r="Z620" s="13">
        <f t="shared" si="119"/>
        <v>50000</v>
      </c>
      <c r="AA620" s="5"/>
    </row>
    <row r="621" spans="1:27">
      <c r="A621" s="10">
        <v>39413</v>
      </c>
      <c r="G621" s="5">
        <f t="shared" si="108"/>
        <v>0.01</v>
      </c>
      <c r="H621" s="5">
        <f t="shared" si="109"/>
        <v>0.02</v>
      </c>
      <c r="J621" s="12" t="str">
        <f t="shared" si="110"/>
        <v>SELL</v>
      </c>
      <c r="L621" s="5">
        <f t="shared" si="114"/>
        <v>2.5750000000000002E-2</v>
      </c>
      <c r="M621" s="6" t="str">
        <f t="shared" si="111"/>
        <v>NO</v>
      </c>
      <c r="N621" s="6" t="str">
        <f t="shared" si="112"/>
        <v>NO</v>
      </c>
      <c r="O621" s="6" t="str">
        <f t="shared" si="113"/>
        <v>NO</v>
      </c>
      <c r="P621" s="5"/>
      <c r="Q621" s="5"/>
      <c r="T621" s="13">
        <f t="shared" si="117"/>
        <v>0</v>
      </c>
      <c r="V621" s="5">
        <f t="shared" si="118"/>
        <v>0</v>
      </c>
      <c r="W621" s="5">
        <f t="shared" si="115"/>
        <v>0</v>
      </c>
      <c r="X621" s="13">
        <f t="shared" si="116"/>
        <v>0</v>
      </c>
      <c r="Z621" s="13">
        <f t="shared" si="119"/>
        <v>50000</v>
      </c>
      <c r="AA621" s="5"/>
    </row>
    <row r="622" spans="1:27">
      <c r="A622" s="10">
        <v>39414</v>
      </c>
      <c r="G622" s="5">
        <f t="shared" si="108"/>
        <v>0.01</v>
      </c>
      <c r="H622" s="5">
        <f t="shared" si="109"/>
        <v>0.02</v>
      </c>
      <c r="J622" s="12" t="str">
        <f t="shared" si="110"/>
        <v>SELL</v>
      </c>
      <c r="L622" s="5">
        <f t="shared" si="114"/>
        <v>2.5750000000000002E-2</v>
      </c>
      <c r="M622" s="6" t="str">
        <f t="shared" si="111"/>
        <v>NO</v>
      </c>
      <c r="N622" s="6" t="str">
        <f t="shared" si="112"/>
        <v>NO</v>
      </c>
      <c r="O622" s="6" t="str">
        <f t="shared" si="113"/>
        <v>NO</v>
      </c>
      <c r="P622" s="5"/>
      <c r="Q622" s="5"/>
      <c r="T622" s="13">
        <f t="shared" si="117"/>
        <v>0</v>
      </c>
      <c r="V622" s="5">
        <f t="shared" si="118"/>
        <v>0</v>
      </c>
      <c r="W622" s="5">
        <f t="shared" si="115"/>
        <v>0</v>
      </c>
      <c r="X622" s="13">
        <f t="shared" si="116"/>
        <v>0</v>
      </c>
      <c r="Z622" s="13">
        <f t="shared" si="119"/>
        <v>50000</v>
      </c>
      <c r="AA622" s="5"/>
    </row>
    <row r="623" spans="1:27">
      <c r="A623" s="10">
        <v>39415</v>
      </c>
      <c r="G623" s="5">
        <f t="shared" si="108"/>
        <v>0.01</v>
      </c>
      <c r="H623" s="5">
        <f t="shared" si="109"/>
        <v>0.02</v>
      </c>
      <c r="J623" s="12" t="str">
        <f t="shared" si="110"/>
        <v>SELL</v>
      </c>
      <c r="L623" s="5">
        <f t="shared" si="114"/>
        <v>2.5750000000000002E-2</v>
      </c>
      <c r="M623" s="6" t="str">
        <f t="shared" si="111"/>
        <v>NO</v>
      </c>
      <c r="N623" s="6" t="str">
        <f t="shared" si="112"/>
        <v>NO</v>
      </c>
      <c r="O623" s="6" t="str">
        <f t="shared" si="113"/>
        <v>NO</v>
      </c>
      <c r="P623" s="5"/>
      <c r="Q623" s="5"/>
      <c r="T623" s="13">
        <f t="shared" si="117"/>
        <v>0</v>
      </c>
      <c r="V623" s="5">
        <f t="shared" si="118"/>
        <v>0</v>
      </c>
      <c r="W623" s="5">
        <f t="shared" si="115"/>
        <v>0</v>
      </c>
      <c r="X623" s="13">
        <f t="shared" si="116"/>
        <v>0</v>
      </c>
      <c r="Z623" s="13">
        <f t="shared" si="119"/>
        <v>50000</v>
      </c>
      <c r="AA623" s="5"/>
    </row>
    <row r="624" spans="1:27">
      <c r="A624" s="10">
        <v>39416</v>
      </c>
      <c r="G624" s="5">
        <f t="shared" si="108"/>
        <v>0.01</v>
      </c>
      <c r="H624" s="5">
        <f t="shared" si="109"/>
        <v>0.02</v>
      </c>
      <c r="J624" s="12" t="str">
        <f t="shared" si="110"/>
        <v>SELL</v>
      </c>
      <c r="L624" s="5">
        <f t="shared" si="114"/>
        <v>2.5750000000000002E-2</v>
      </c>
      <c r="M624" s="6" t="str">
        <f t="shared" si="111"/>
        <v>NO</v>
      </c>
      <c r="N624" s="6" t="str">
        <f t="shared" si="112"/>
        <v>NO</v>
      </c>
      <c r="O624" s="6" t="str">
        <f t="shared" si="113"/>
        <v>NO</v>
      </c>
      <c r="P624" s="5"/>
      <c r="Q624" s="5"/>
      <c r="T624" s="13">
        <f t="shared" si="117"/>
        <v>0</v>
      </c>
      <c r="V624" s="5">
        <f t="shared" si="118"/>
        <v>0</v>
      </c>
      <c r="W624" s="5">
        <f t="shared" si="115"/>
        <v>0</v>
      </c>
      <c r="X624" s="13">
        <f t="shared" si="116"/>
        <v>0</v>
      </c>
      <c r="Z624" s="13">
        <f t="shared" si="119"/>
        <v>50000</v>
      </c>
      <c r="AA624" s="5"/>
    </row>
    <row r="625" spans="1:27">
      <c r="A625" s="10">
        <v>39419</v>
      </c>
      <c r="G625" s="5">
        <f t="shared" si="108"/>
        <v>0.01</v>
      </c>
      <c r="H625" s="5">
        <f t="shared" si="109"/>
        <v>0.02</v>
      </c>
      <c r="J625" s="12" t="str">
        <f t="shared" si="110"/>
        <v>SELL</v>
      </c>
      <c r="L625" s="5">
        <f t="shared" si="114"/>
        <v>2.5750000000000002E-2</v>
      </c>
      <c r="M625" s="6" t="str">
        <f t="shared" si="111"/>
        <v>NO</v>
      </c>
      <c r="N625" s="6" t="str">
        <f t="shared" si="112"/>
        <v>NO</v>
      </c>
      <c r="O625" s="6" t="str">
        <f t="shared" si="113"/>
        <v>NO</v>
      </c>
      <c r="P625" s="5"/>
      <c r="Q625" s="5"/>
      <c r="T625" s="13">
        <f t="shared" si="117"/>
        <v>0</v>
      </c>
      <c r="V625" s="5">
        <f t="shared" si="118"/>
        <v>0</v>
      </c>
      <c r="W625" s="5">
        <f t="shared" si="115"/>
        <v>0</v>
      </c>
      <c r="X625" s="13">
        <f t="shared" si="116"/>
        <v>0</v>
      </c>
      <c r="Z625" s="13">
        <f t="shared" si="119"/>
        <v>50000</v>
      </c>
      <c r="AA625" s="5"/>
    </row>
    <row r="626" spans="1:27">
      <c r="A626" s="10">
        <v>39420</v>
      </c>
      <c r="G626" s="5">
        <f t="shared" si="108"/>
        <v>0.01</v>
      </c>
      <c r="H626" s="5">
        <f t="shared" si="109"/>
        <v>0.02</v>
      </c>
      <c r="J626" s="12" t="str">
        <f t="shared" si="110"/>
        <v>SELL</v>
      </c>
      <c r="L626" s="5">
        <f t="shared" si="114"/>
        <v>2.5750000000000002E-2</v>
      </c>
      <c r="M626" s="6" t="str">
        <f t="shared" si="111"/>
        <v>NO</v>
      </c>
      <c r="N626" s="6" t="str">
        <f t="shared" si="112"/>
        <v>NO</v>
      </c>
      <c r="O626" s="6" t="str">
        <f t="shared" si="113"/>
        <v>NO</v>
      </c>
      <c r="P626" s="5"/>
      <c r="Q626" s="5"/>
      <c r="T626" s="13">
        <f t="shared" si="117"/>
        <v>0</v>
      </c>
      <c r="V626" s="5">
        <f t="shared" si="118"/>
        <v>0</v>
      </c>
      <c r="W626" s="5">
        <f t="shared" si="115"/>
        <v>0</v>
      </c>
      <c r="X626" s="13">
        <f t="shared" si="116"/>
        <v>0</v>
      </c>
      <c r="Z626" s="13">
        <f t="shared" si="119"/>
        <v>50000</v>
      </c>
      <c r="AA626" s="5"/>
    </row>
    <row r="627" spans="1:27">
      <c r="A627" s="10">
        <v>39421</v>
      </c>
      <c r="G627" s="5">
        <f t="shared" si="108"/>
        <v>0.01</v>
      </c>
      <c r="H627" s="5">
        <f t="shared" si="109"/>
        <v>0.02</v>
      </c>
      <c r="J627" s="12" t="str">
        <f t="shared" si="110"/>
        <v>SELL</v>
      </c>
      <c r="L627" s="5">
        <f t="shared" si="114"/>
        <v>2.5750000000000002E-2</v>
      </c>
      <c r="M627" s="6" t="str">
        <f t="shared" si="111"/>
        <v>NO</v>
      </c>
      <c r="N627" s="6" t="str">
        <f t="shared" si="112"/>
        <v>NO</v>
      </c>
      <c r="O627" s="6" t="str">
        <f t="shared" si="113"/>
        <v>NO</v>
      </c>
      <c r="P627" s="5"/>
      <c r="Q627" s="5"/>
      <c r="T627" s="13">
        <f t="shared" si="117"/>
        <v>0</v>
      </c>
      <c r="V627" s="5">
        <f t="shared" si="118"/>
        <v>0</v>
      </c>
      <c r="W627" s="5">
        <f t="shared" si="115"/>
        <v>0</v>
      </c>
      <c r="X627" s="13">
        <f t="shared" si="116"/>
        <v>0</v>
      </c>
      <c r="Z627" s="13">
        <f t="shared" si="119"/>
        <v>50000</v>
      </c>
      <c r="AA627" s="5"/>
    </row>
    <row r="628" spans="1:27">
      <c r="A628" s="10">
        <v>39422</v>
      </c>
      <c r="G628" s="5">
        <f t="shared" si="108"/>
        <v>0.01</v>
      </c>
      <c r="H628" s="5">
        <f t="shared" si="109"/>
        <v>0.02</v>
      </c>
      <c r="J628" s="12" t="str">
        <f t="shared" si="110"/>
        <v>SELL</v>
      </c>
      <c r="L628" s="5">
        <f t="shared" si="114"/>
        <v>2.5750000000000002E-2</v>
      </c>
      <c r="M628" s="6" t="str">
        <f t="shared" si="111"/>
        <v>NO</v>
      </c>
      <c r="N628" s="6" t="str">
        <f t="shared" si="112"/>
        <v>NO</v>
      </c>
      <c r="O628" s="6" t="str">
        <f t="shared" si="113"/>
        <v>NO</v>
      </c>
      <c r="P628" s="5"/>
      <c r="Q628" s="5"/>
      <c r="T628" s="13">
        <f t="shared" si="117"/>
        <v>0</v>
      </c>
      <c r="V628" s="5">
        <f t="shared" si="118"/>
        <v>0</v>
      </c>
      <c r="W628" s="5">
        <f t="shared" si="115"/>
        <v>0</v>
      </c>
      <c r="X628" s="13">
        <f t="shared" si="116"/>
        <v>0</v>
      </c>
      <c r="Z628" s="13">
        <f t="shared" si="119"/>
        <v>50000</v>
      </c>
      <c r="AA628" s="5"/>
    </row>
    <row r="629" spans="1:27">
      <c r="A629" s="10">
        <v>39423</v>
      </c>
      <c r="G629" s="5">
        <f t="shared" si="108"/>
        <v>0.01</v>
      </c>
      <c r="H629" s="5">
        <f t="shared" si="109"/>
        <v>0.02</v>
      </c>
      <c r="J629" s="12" t="str">
        <f t="shared" si="110"/>
        <v>SELL</v>
      </c>
      <c r="L629" s="5">
        <f t="shared" si="114"/>
        <v>2.5750000000000002E-2</v>
      </c>
      <c r="M629" s="6" t="str">
        <f t="shared" si="111"/>
        <v>NO</v>
      </c>
      <c r="N629" s="6" t="str">
        <f t="shared" si="112"/>
        <v>NO</v>
      </c>
      <c r="O629" s="6" t="str">
        <f t="shared" si="113"/>
        <v>NO</v>
      </c>
      <c r="P629" s="5"/>
      <c r="Q629" s="5"/>
      <c r="T629" s="13">
        <f t="shared" si="117"/>
        <v>0</v>
      </c>
      <c r="V629" s="5">
        <f t="shared" si="118"/>
        <v>0</v>
      </c>
      <c r="W629" s="5">
        <f t="shared" si="115"/>
        <v>0</v>
      </c>
      <c r="X629" s="13">
        <f t="shared" si="116"/>
        <v>0</v>
      </c>
      <c r="Z629" s="13">
        <f t="shared" si="119"/>
        <v>50000</v>
      </c>
      <c r="AA629" s="5"/>
    </row>
    <row r="630" spans="1:27">
      <c r="A630" s="10">
        <v>39426</v>
      </c>
      <c r="G630" s="5">
        <f t="shared" si="108"/>
        <v>0.01</v>
      </c>
      <c r="H630" s="5">
        <f t="shared" si="109"/>
        <v>0.02</v>
      </c>
      <c r="J630" s="12" t="str">
        <f t="shared" si="110"/>
        <v>SELL</v>
      </c>
      <c r="L630" s="5">
        <f t="shared" si="114"/>
        <v>2.5750000000000002E-2</v>
      </c>
      <c r="M630" s="6" t="str">
        <f t="shared" si="111"/>
        <v>NO</v>
      </c>
      <c r="N630" s="6" t="str">
        <f t="shared" si="112"/>
        <v>NO</v>
      </c>
      <c r="O630" s="6" t="str">
        <f t="shared" si="113"/>
        <v>NO</v>
      </c>
      <c r="P630" s="5"/>
      <c r="Q630" s="5"/>
      <c r="T630" s="13">
        <f t="shared" si="117"/>
        <v>0</v>
      </c>
      <c r="V630" s="5">
        <f t="shared" si="118"/>
        <v>0</v>
      </c>
      <c r="W630" s="5">
        <f t="shared" si="115"/>
        <v>0</v>
      </c>
      <c r="X630" s="13">
        <f t="shared" si="116"/>
        <v>0</v>
      </c>
      <c r="Z630" s="13">
        <f t="shared" si="119"/>
        <v>50000</v>
      </c>
      <c r="AA630" s="5"/>
    </row>
    <row r="631" spans="1:27">
      <c r="A631" s="10">
        <v>39427</v>
      </c>
      <c r="G631" s="5">
        <f t="shared" si="108"/>
        <v>0.01</v>
      </c>
      <c r="H631" s="5">
        <f t="shared" si="109"/>
        <v>0.02</v>
      </c>
      <c r="J631" s="12" t="str">
        <f t="shared" si="110"/>
        <v>SELL</v>
      </c>
      <c r="L631" s="5">
        <f t="shared" si="114"/>
        <v>2.5750000000000002E-2</v>
      </c>
      <c r="M631" s="6" t="str">
        <f t="shared" si="111"/>
        <v>NO</v>
      </c>
      <c r="N631" s="6" t="str">
        <f t="shared" si="112"/>
        <v>NO</v>
      </c>
      <c r="O631" s="6" t="str">
        <f t="shared" si="113"/>
        <v>NO</v>
      </c>
      <c r="P631" s="5"/>
      <c r="Q631" s="5"/>
      <c r="T631" s="13">
        <f t="shared" si="117"/>
        <v>0</v>
      </c>
      <c r="V631" s="5">
        <f t="shared" si="118"/>
        <v>0</v>
      </c>
      <c r="W631" s="5">
        <f t="shared" si="115"/>
        <v>0</v>
      </c>
      <c r="X631" s="13">
        <f t="shared" si="116"/>
        <v>0</v>
      </c>
      <c r="Z631" s="13">
        <f t="shared" si="119"/>
        <v>50000</v>
      </c>
      <c r="AA631" s="5"/>
    </row>
    <row r="632" spans="1:27">
      <c r="A632" s="10">
        <v>39428</v>
      </c>
      <c r="G632" s="5">
        <f t="shared" si="108"/>
        <v>0.01</v>
      </c>
      <c r="H632" s="5">
        <f t="shared" si="109"/>
        <v>0.02</v>
      </c>
      <c r="J632" s="12" t="str">
        <f t="shared" si="110"/>
        <v>SELL</v>
      </c>
      <c r="L632" s="5">
        <f t="shared" si="114"/>
        <v>2.5750000000000002E-2</v>
      </c>
      <c r="M632" s="6" t="str">
        <f t="shared" si="111"/>
        <v>NO</v>
      </c>
      <c r="N632" s="6" t="str">
        <f t="shared" si="112"/>
        <v>NO</v>
      </c>
      <c r="O632" s="6" t="str">
        <f t="shared" si="113"/>
        <v>NO</v>
      </c>
      <c r="P632" s="5"/>
      <c r="Q632" s="5"/>
      <c r="T632" s="13">
        <f t="shared" si="117"/>
        <v>0</v>
      </c>
      <c r="V632" s="5">
        <f t="shared" si="118"/>
        <v>0</v>
      </c>
      <c r="W632" s="5">
        <f t="shared" si="115"/>
        <v>0</v>
      </c>
      <c r="X632" s="13">
        <f t="shared" si="116"/>
        <v>0</v>
      </c>
      <c r="Z632" s="13">
        <f t="shared" si="119"/>
        <v>50000</v>
      </c>
      <c r="AA632" s="5"/>
    </row>
    <row r="633" spans="1:27">
      <c r="A633" s="10">
        <v>39429</v>
      </c>
      <c r="G633" s="5">
        <f t="shared" si="108"/>
        <v>0.01</v>
      </c>
      <c r="H633" s="5">
        <f t="shared" si="109"/>
        <v>0.02</v>
      </c>
      <c r="J633" s="12" t="str">
        <f t="shared" si="110"/>
        <v>SELL</v>
      </c>
      <c r="L633" s="5">
        <f t="shared" si="114"/>
        <v>2.5750000000000002E-2</v>
      </c>
      <c r="M633" s="6" t="str">
        <f t="shared" si="111"/>
        <v>NO</v>
      </c>
      <c r="N633" s="6" t="str">
        <f t="shared" si="112"/>
        <v>NO</v>
      </c>
      <c r="O633" s="6" t="str">
        <f t="shared" si="113"/>
        <v>NO</v>
      </c>
      <c r="P633" s="5"/>
      <c r="Q633" s="5"/>
      <c r="T633" s="13">
        <f t="shared" si="117"/>
        <v>0</v>
      </c>
      <c r="V633" s="5">
        <f t="shared" si="118"/>
        <v>0</v>
      </c>
      <c r="W633" s="5">
        <f t="shared" si="115"/>
        <v>0</v>
      </c>
      <c r="X633" s="13">
        <f t="shared" si="116"/>
        <v>0</v>
      </c>
      <c r="Z633" s="13">
        <f t="shared" si="119"/>
        <v>50000</v>
      </c>
      <c r="AA633" s="5"/>
    </row>
    <row r="634" spans="1:27">
      <c r="A634" s="10">
        <v>39430</v>
      </c>
      <c r="G634" s="5">
        <f t="shared" si="108"/>
        <v>0.01</v>
      </c>
      <c r="H634" s="5">
        <f t="shared" si="109"/>
        <v>0.02</v>
      </c>
      <c r="J634" s="12" t="str">
        <f t="shared" si="110"/>
        <v>SELL</v>
      </c>
      <c r="L634" s="5">
        <f t="shared" si="114"/>
        <v>2.5750000000000002E-2</v>
      </c>
      <c r="M634" s="6" t="str">
        <f t="shared" si="111"/>
        <v>NO</v>
      </c>
      <c r="N634" s="6" t="str">
        <f t="shared" si="112"/>
        <v>NO</v>
      </c>
      <c r="O634" s="6" t="str">
        <f t="shared" si="113"/>
        <v>NO</v>
      </c>
      <c r="P634" s="5"/>
      <c r="Q634" s="5"/>
      <c r="T634" s="13">
        <f t="shared" si="117"/>
        <v>0</v>
      </c>
      <c r="V634" s="5">
        <f t="shared" si="118"/>
        <v>0</v>
      </c>
      <c r="W634" s="5">
        <f t="shared" si="115"/>
        <v>0</v>
      </c>
      <c r="X634" s="13">
        <f t="shared" si="116"/>
        <v>0</v>
      </c>
      <c r="Z634" s="13">
        <f t="shared" si="119"/>
        <v>50000</v>
      </c>
      <c r="AA634" s="5"/>
    </row>
    <row r="635" spans="1:27">
      <c r="A635" s="10">
        <v>39433</v>
      </c>
      <c r="G635" s="5">
        <f t="shared" si="108"/>
        <v>0.01</v>
      </c>
      <c r="H635" s="5">
        <f t="shared" si="109"/>
        <v>0.02</v>
      </c>
      <c r="J635" s="12" t="str">
        <f t="shared" si="110"/>
        <v>SELL</v>
      </c>
      <c r="L635" s="5">
        <f t="shared" si="114"/>
        <v>2.5750000000000002E-2</v>
      </c>
      <c r="M635" s="6" t="str">
        <f t="shared" si="111"/>
        <v>NO</v>
      </c>
      <c r="N635" s="6" t="str">
        <f t="shared" si="112"/>
        <v>NO</v>
      </c>
      <c r="O635" s="6" t="str">
        <f t="shared" si="113"/>
        <v>NO</v>
      </c>
      <c r="P635" s="5"/>
      <c r="Q635" s="5"/>
      <c r="T635" s="13">
        <f t="shared" si="117"/>
        <v>0</v>
      </c>
      <c r="V635" s="5">
        <f t="shared" si="118"/>
        <v>0</v>
      </c>
      <c r="W635" s="5">
        <f t="shared" si="115"/>
        <v>0</v>
      </c>
      <c r="X635" s="13">
        <f t="shared" si="116"/>
        <v>0</v>
      </c>
      <c r="Z635" s="13">
        <f t="shared" si="119"/>
        <v>50000</v>
      </c>
      <c r="AA635" s="5"/>
    </row>
    <row r="636" spans="1:27">
      <c r="A636" s="10">
        <v>39434</v>
      </c>
      <c r="G636" s="5">
        <f t="shared" si="108"/>
        <v>0.01</v>
      </c>
      <c r="H636" s="5">
        <f t="shared" si="109"/>
        <v>0.02</v>
      </c>
      <c r="J636" s="12" t="str">
        <f t="shared" si="110"/>
        <v>SELL</v>
      </c>
      <c r="L636" s="5">
        <f t="shared" si="114"/>
        <v>2.5750000000000002E-2</v>
      </c>
      <c r="M636" s="6" t="str">
        <f t="shared" si="111"/>
        <v>NO</v>
      </c>
      <c r="N636" s="6" t="str">
        <f t="shared" si="112"/>
        <v>NO</v>
      </c>
      <c r="O636" s="6" t="str">
        <f t="shared" si="113"/>
        <v>NO</v>
      </c>
      <c r="P636" s="5"/>
      <c r="Q636" s="5"/>
      <c r="T636" s="13">
        <f t="shared" si="117"/>
        <v>0</v>
      </c>
      <c r="V636" s="5">
        <f t="shared" si="118"/>
        <v>0</v>
      </c>
      <c r="W636" s="5">
        <f t="shared" si="115"/>
        <v>0</v>
      </c>
      <c r="X636" s="13">
        <f t="shared" si="116"/>
        <v>0</v>
      </c>
      <c r="Z636" s="13">
        <f t="shared" si="119"/>
        <v>50000</v>
      </c>
      <c r="AA636" s="5"/>
    </row>
    <row r="637" spans="1:27">
      <c r="A637" s="10">
        <v>39435</v>
      </c>
      <c r="G637" s="5">
        <f t="shared" si="108"/>
        <v>0.01</v>
      </c>
      <c r="H637" s="5">
        <f t="shared" si="109"/>
        <v>0.02</v>
      </c>
      <c r="J637" s="12" t="str">
        <f t="shared" si="110"/>
        <v>SELL</v>
      </c>
      <c r="L637" s="5">
        <f t="shared" si="114"/>
        <v>2.5750000000000002E-2</v>
      </c>
      <c r="M637" s="6" t="str">
        <f t="shared" si="111"/>
        <v>NO</v>
      </c>
      <c r="N637" s="6" t="str">
        <f t="shared" si="112"/>
        <v>NO</v>
      </c>
      <c r="O637" s="6" t="str">
        <f t="shared" si="113"/>
        <v>NO</v>
      </c>
      <c r="P637" s="5"/>
      <c r="Q637" s="5"/>
      <c r="T637" s="13">
        <f t="shared" si="117"/>
        <v>0</v>
      </c>
      <c r="V637" s="5">
        <f t="shared" si="118"/>
        <v>0</v>
      </c>
      <c r="W637" s="5">
        <f t="shared" si="115"/>
        <v>0</v>
      </c>
      <c r="X637" s="13">
        <f t="shared" si="116"/>
        <v>0</v>
      </c>
      <c r="Z637" s="13">
        <f t="shared" si="119"/>
        <v>50000</v>
      </c>
      <c r="AA637" s="5"/>
    </row>
    <row r="638" spans="1:27">
      <c r="A638" s="10">
        <v>39436</v>
      </c>
      <c r="G638" s="5">
        <f t="shared" si="108"/>
        <v>0.01</v>
      </c>
      <c r="H638" s="5">
        <f t="shared" si="109"/>
        <v>0.02</v>
      </c>
      <c r="J638" s="12" t="str">
        <f t="shared" si="110"/>
        <v>SELL</v>
      </c>
      <c r="L638" s="5">
        <f t="shared" si="114"/>
        <v>2.5750000000000002E-2</v>
      </c>
      <c r="M638" s="6" t="str">
        <f t="shared" si="111"/>
        <v>NO</v>
      </c>
      <c r="N638" s="6" t="str">
        <f t="shared" si="112"/>
        <v>NO</v>
      </c>
      <c r="O638" s="6" t="str">
        <f t="shared" si="113"/>
        <v>NO</v>
      </c>
      <c r="P638" s="5"/>
      <c r="Q638" s="5"/>
      <c r="T638" s="13">
        <f t="shared" si="117"/>
        <v>0</v>
      </c>
      <c r="V638" s="5">
        <f t="shared" si="118"/>
        <v>0</v>
      </c>
      <c r="W638" s="5">
        <f t="shared" si="115"/>
        <v>0</v>
      </c>
      <c r="X638" s="13">
        <f t="shared" si="116"/>
        <v>0</v>
      </c>
      <c r="Z638" s="13">
        <f t="shared" si="119"/>
        <v>50000</v>
      </c>
      <c r="AA638" s="5"/>
    </row>
    <row r="639" spans="1:27">
      <c r="A639" s="10">
        <v>39440</v>
      </c>
      <c r="G639" s="5">
        <f t="shared" si="108"/>
        <v>0.01</v>
      </c>
      <c r="H639" s="5">
        <f t="shared" si="109"/>
        <v>0.02</v>
      </c>
      <c r="J639" s="12" t="str">
        <f t="shared" si="110"/>
        <v>SELL</v>
      </c>
      <c r="L639" s="5">
        <f t="shared" si="114"/>
        <v>2.5750000000000002E-2</v>
      </c>
      <c r="M639" s="6" t="str">
        <f t="shared" si="111"/>
        <v>NO</v>
      </c>
      <c r="N639" s="6" t="str">
        <f t="shared" si="112"/>
        <v>NO</v>
      </c>
      <c r="O639" s="6" t="str">
        <f t="shared" si="113"/>
        <v>NO</v>
      </c>
      <c r="P639" s="5"/>
      <c r="Q639" s="5"/>
      <c r="T639" s="13">
        <f t="shared" si="117"/>
        <v>0</v>
      </c>
      <c r="V639" s="5">
        <f t="shared" si="118"/>
        <v>0</v>
      </c>
      <c r="W639" s="5">
        <f t="shared" si="115"/>
        <v>0</v>
      </c>
      <c r="X639" s="13">
        <f t="shared" si="116"/>
        <v>0</v>
      </c>
      <c r="Z639" s="13">
        <f t="shared" si="119"/>
        <v>50000</v>
      </c>
      <c r="AA639" s="5"/>
    </row>
    <row r="640" spans="1:27">
      <c r="A640" s="10">
        <v>39442</v>
      </c>
      <c r="G640" s="5">
        <f t="shared" si="108"/>
        <v>0.01</v>
      </c>
      <c r="H640" s="5">
        <f t="shared" si="109"/>
        <v>0.02</v>
      </c>
      <c r="J640" s="12" t="str">
        <f t="shared" si="110"/>
        <v>SELL</v>
      </c>
      <c r="L640" s="5">
        <f t="shared" si="114"/>
        <v>2.5750000000000002E-2</v>
      </c>
      <c r="M640" s="6" t="str">
        <f t="shared" si="111"/>
        <v>NO</v>
      </c>
      <c r="N640" s="6" t="str">
        <f t="shared" si="112"/>
        <v>NO</v>
      </c>
      <c r="O640" s="6" t="str">
        <f t="shared" si="113"/>
        <v>NO</v>
      </c>
      <c r="P640" s="5"/>
      <c r="Q640" s="5"/>
      <c r="T640" s="13">
        <f t="shared" si="117"/>
        <v>0</v>
      </c>
      <c r="V640" s="5">
        <f t="shared" si="118"/>
        <v>0</v>
      </c>
      <c r="W640" s="5">
        <f t="shared" si="115"/>
        <v>0</v>
      </c>
      <c r="X640" s="13">
        <f t="shared" si="116"/>
        <v>0</v>
      </c>
      <c r="Z640" s="13">
        <f t="shared" si="119"/>
        <v>50000</v>
      </c>
      <c r="AA640" s="5"/>
    </row>
    <row r="641" spans="1:27">
      <c r="A641" s="10">
        <v>39443</v>
      </c>
      <c r="G641" s="5">
        <f t="shared" si="108"/>
        <v>0.01</v>
      </c>
      <c r="H641" s="5">
        <f t="shared" si="109"/>
        <v>0.02</v>
      </c>
      <c r="J641" s="12" t="str">
        <f t="shared" si="110"/>
        <v>SELL</v>
      </c>
      <c r="L641" s="5">
        <f t="shared" si="114"/>
        <v>2.5750000000000002E-2</v>
      </c>
      <c r="M641" s="6" t="str">
        <f t="shared" si="111"/>
        <v>NO</v>
      </c>
      <c r="N641" s="6" t="str">
        <f t="shared" si="112"/>
        <v>NO</v>
      </c>
      <c r="O641" s="6" t="str">
        <f t="shared" si="113"/>
        <v>NO</v>
      </c>
      <c r="P641" s="5"/>
      <c r="Q641" s="5"/>
      <c r="T641" s="13">
        <f t="shared" si="117"/>
        <v>0</v>
      </c>
      <c r="V641" s="5">
        <f t="shared" si="118"/>
        <v>0</v>
      </c>
      <c r="W641" s="5">
        <f t="shared" si="115"/>
        <v>0</v>
      </c>
      <c r="X641" s="13">
        <f t="shared" si="116"/>
        <v>0</v>
      </c>
      <c r="Z641" s="13">
        <f t="shared" si="119"/>
        <v>50000</v>
      </c>
      <c r="AA641" s="5"/>
    </row>
    <row r="642" spans="1:27">
      <c r="A642" s="10">
        <v>39444</v>
      </c>
      <c r="G642" s="5">
        <f t="shared" si="108"/>
        <v>0.01</v>
      </c>
      <c r="H642" s="5">
        <f t="shared" si="109"/>
        <v>0.02</v>
      </c>
      <c r="J642" s="12" t="str">
        <f t="shared" si="110"/>
        <v>SELL</v>
      </c>
      <c r="L642" s="5">
        <f t="shared" si="114"/>
        <v>2.5750000000000002E-2</v>
      </c>
      <c r="M642" s="6" t="str">
        <f t="shared" si="111"/>
        <v>NO</v>
      </c>
      <c r="N642" s="6" t="str">
        <f t="shared" si="112"/>
        <v>NO</v>
      </c>
      <c r="O642" s="6" t="str">
        <f t="shared" si="113"/>
        <v>NO</v>
      </c>
      <c r="P642" s="5"/>
      <c r="Q642" s="5"/>
      <c r="T642" s="13">
        <f t="shared" si="117"/>
        <v>0</v>
      </c>
      <c r="V642" s="5">
        <f t="shared" si="118"/>
        <v>0</v>
      </c>
      <c r="W642" s="5">
        <f t="shared" si="115"/>
        <v>0</v>
      </c>
      <c r="X642" s="13">
        <f t="shared" si="116"/>
        <v>0</v>
      </c>
      <c r="Z642" s="13">
        <f t="shared" si="119"/>
        <v>50000</v>
      </c>
      <c r="AA642" s="5"/>
    </row>
    <row r="643" spans="1:27">
      <c r="A643" s="10">
        <v>39447</v>
      </c>
      <c r="G643" s="5">
        <f t="shared" si="108"/>
        <v>0.01</v>
      </c>
      <c r="H643" s="5">
        <f t="shared" si="109"/>
        <v>0.02</v>
      </c>
      <c r="J643" s="12" t="str">
        <f t="shared" si="110"/>
        <v>SELL</v>
      </c>
      <c r="L643" s="5">
        <f t="shared" si="114"/>
        <v>2.5750000000000002E-2</v>
      </c>
      <c r="M643" s="6" t="str">
        <f t="shared" si="111"/>
        <v>NO</v>
      </c>
      <c r="N643" s="6" t="str">
        <f t="shared" si="112"/>
        <v>NO</v>
      </c>
      <c r="O643" s="6" t="str">
        <f t="shared" si="113"/>
        <v>NO</v>
      </c>
      <c r="P643" s="5"/>
      <c r="Q643" s="5"/>
      <c r="T643" s="13">
        <f t="shared" si="117"/>
        <v>0</v>
      </c>
      <c r="V643" s="5">
        <f t="shared" si="118"/>
        <v>0</v>
      </c>
      <c r="W643" s="5">
        <f t="shared" si="115"/>
        <v>0</v>
      </c>
      <c r="X643" s="13">
        <f t="shared" si="116"/>
        <v>0</v>
      </c>
      <c r="Z643" s="13">
        <f t="shared" si="119"/>
        <v>50000</v>
      </c>
      <c r="AA643" s="5"/>
    </row>
    <row r="644" spans="1:27">
      <c r="A644" s="10">
        <v>39448</v>
      </c>
      <c r="G644" s="5">
        <f t="shared" si="108"/>
        <v>0.01</v>
      </c>
      <c r="H644" s="5">
        <f t="shared" si="109"/>
        <v>0.02</v>
      </c>
      <c r="J644" s="12" t="str">
        <f t="shared" si="110"/>
        <v>SELL</v>
      </c>
      <c r="L644" s="5">
        <f t="shared" si="114"/>
        <v>2.5750000000000002E-2</v>
      </c>
      <c r="M644" s="6" t="str">
        <f t="shared" si="111"/>
        <v>NO</v>
      </c>
      <c r="N644" s="6" t="str">
        <f t="shared" si="112"/>
        <v>NO</v>
      </c>
      <c r="O644" s="6" t="str">
        <f t="shared" si="113"/>
        <v>NO</v>
      </c>
      <c r="P644" s="5"/>
      <c r="Q644" s="5"/>
      <c r="T644" s="13">
        <f t="shared" si="117"/>
        <v>0</v>
      </c>
      <c r="V644" s="5">
        <f t="shared" si="118"/>
        <v>0</v>
      </c>
      <c r="W644" s="5">
        <f t="shared" si="115"/>
        <v>0</v>
      </c>
      <c r="X644" s="13">
        <f t="shared" si="116"/>
        <v>0</v>
      </c>
      <c r="Z644" s="13">
        <f t="shared" si="119"/>
        <v>50000</v>
      </c>
      <c r="AA644" s="5"/>
    </row>
    <row r="645" spans="1:27">
      <c r="A645" s="10">
        <v>39449</v>
      </c>
      <c r="G645" s="5">
        <f t="shared" si="108"/>
        <v>0.01</v>
      </c>
      <c r="H645" s="5">
        <f t="shared" si="109"/>
        <v>0.02</v>
      </c>
      <c r="J645" s="12" t="str">
        <f t="shared" si="110"/>
        <v>SELL</v>
      </c>
      <c r="L645" s="5">
        <f t="shared" si="114"/>
        <v>2.5750000000000002E-2</v>
      </c>
      <c r="M645" s="6" t="str">
        <f t="shared" si="111"/>
        <v>NO</v>
      </c>
      <c r="N645" s="6" t="str">
        <f t="shared" si="112"/>
        <v>NO</v>
      </c>
      <c r="O645" s="6" t="str">
        <f t="shared" si="113"/>
        <v>NO</v>
      </c>
      <c r="P645" s="5"/>
      <c r="Q645" s="5"/>
      <c r="T645" s="13">
        <f t="shared" si="117"/>
        <v>0</v>
      </c>
      <c r="V645" s="5">
        <f t="shared" si="118"/>
        <v>0</v>
      </c>
      <c r="W645" s="5">
        <f t="shared" si="115"/>
        <v>0</v>
      </c>
      <c r="X645" s="13">
        <f t="shared" si="116"/>
        <v>0</v>
      </c>
      <c r="Z645" s="13">
        <f t="shared" si="119"/>
        <v>50000</v>
      </c>
      <c r="AA645" s="5"/>
    </row>
    <row r="646" spans="1:27">
      <c r="A646" s="10">
        <v>39450</v>
      </c>
      <c r="G646" s="5">
        <f t="shared" ref="G646:G709" si="120">ROUND((E646*G$1)+(G645*(1-G$1)),2)</f>
        <v>0.01</v>
      </c>
      <c r="H646" s="5">
        <f t="shared" si="109"/>
        <v>0.02</v>
      </c>
      <c r="J646" s="12" t="str">
        <f t="shared" si="110"/>
        <v>SELL</v>
      </c>
      <c r="L646" s="5">
        <f t="shared" si="114"/>
        <v>2.5750000000000002E-2</v>
      </c>
      <c r="M646" s="6" t="str">
        <f t="shared" si="111"/>
        <v>NO</v>
      </c>
      <c r="N646" s="6" t="str">
        <f t="shared" si="112"/>
        <v>NO</v>
      </c>
      <c r="O646" s="6" t="str">
        <f t="shared" si="113"/>
        <v>NO</v>
      </c>
      <c r="P646" s="5"/>
      <c r="Q646" s="5"/>
      <c r="T646" s="13">
        <f t="shared" si="117"/>
        <v>0</v>
      </c>
      <c r="V646" s="5">
        <f t="shared" si="118"/>
        <v>0</v>
      </c>
      <c r="W646" s="5">
        <f t="shared" si="115"/>
        <v>0</v>
      </c>
      <c r="X646" s="13">
        <f t="shared" si="116"/>
        <v>0</v>
      </c>
      <c r="Z646" s="13">
        <f t="shared" si="119"/>
        <v>50000</v>
      </c>
      <c r="AA646" s="5"/>
    </row>
    <row r="647" spans="1:27">
      <c r="A647" s="10">
        <v>39451</v>
      </c>
      <c r="G647" s="5">
        <f t="shared" si="120"/>
        <v>0.01</v>
      </c>
      <c r="H647" s="5">
        <f t="shared" si="109"/>
        <v>0.02</v>
      </c>
      <c r="J647" s="12" t="str">
        <f t="shared" si="110"/>
        <v>SELL</v>
      </c>
      <c r="L647" s="5">
        <f t="shared" si="114"/>
        <v>2.5750000000000002E-2</v>
      </c>
      <c r="M647" s="6" t="str">
        <f t="shared" si="111"/>
        <v>NO</v>
      </c>
      <c r="N647" s="6" t="str">
        <f t="shared" si="112"/>
        <v>NO</v>
      </c>
      <c r="O647" s="6" t="str">
        <f t="shared" si="113"/>
        <v>NO</v>
      </c>
      <c r="P647" s="5"/>
      <c r="Q647" s="5"/>
      <c r="T647" s="13">
        <f t="shared" si="117"/>
        <v>0</v>
      </c>
      <c r="V647" s="5">
        <f t="shared" si="118"/>
        <v>0</v>
      </c>
      <c r="W647" s="5">
        <f t="shared" si="115"/>
        <v>0</v>
      </c>
      <c r="X647" s="13">
        <f t="shared" si="116"/>
        <v>0</v>
      </c>
      <c r="Z647" s="13">
        <f t="shared" si="119"/>
        <v>50000</v>
      </c>
      <c r="AA647" s="5"/>
    </row>
    <row r="648" spans="1:27">
      <c r="A648" s="10">
        <v>39454</v>
      </c>
      <c r="G648" s="5">
        <f t="shared" si="120"/>
        <v>0.01</v>
      </c>
      <c r="H648" s="5">
        <f t="shared" ref="H648:H711" si="121">ROUND((E648*H$1)+(H647*(1-H$1)),2)</f>
        <v>0.02</v>
      </c>
      <c r="J648" s="12" t="str">
        <f t="shared" ref="J648:J711" si="122">IF(G648&gt;H648,"BUY","SELL")</f>
        <v>SELL</v>
      </c>
      <c r="L648" s="5">
        <f t="shared" si="114"/>
        <v>2.5750000000000002E-2</v>
      </c>
      <c r="M648" s="6" t="str">
        <f t="shared" ref="M648:M711" si="123">IF(J647="SELL",IF(C648&gt;L647,"YES","NO"),IF(D648&lt;L647,"YES","NO"))</f>
        <v>NO</v>
      </c>
      <c r="N648" s="6" t="str">
        <f t="shared" ref="N648:N711" si="124">IF(AND(M648="YES",J648=J647),"YES","NO")</f>
        <v>NO</v>
      </c>
      <c r="O648" s="6" t="str">
        <f t="shared" ref="O648:O711" si="125">IF(AND(J647="BUY",B648&lt;L647),"YES",IF(AND(J647="SELL",B648&gt;L647),"YES","NO"))</f>
        <v>NO</v>
      </c>
      <c r="P648" s="5"/>
      <c r="Q648" s="5"/>
      <c r="T648" s="13">
        <f t="shared" si="117"/>
        <v>0</v>
      </c>
      <c r="V648" s="5">
        <f t="shared" si="118"/>
        <v>0</v>
      </c>
      <c r="W648" s="5">
        <f t="shared" si="115"/>
        <v>0</v>
      </c>
      <c r="X648" s="13">
        <f t="shared" si="116"/>
        <v>0</v>
      </c>
      <c r="Z648" s="13">
        <f t="shared" si="119"/>
        <v>50000</v>
      </c>
      <c r="AA648" s="5"/>
    </row>
    <row r="649" spans="1:27">
      <c r="A649" s="10">
        <v>39455</v>
      </c>
      <c r="G649" s="5">
        <f t="shared" si="120"/>
        <v>0.01</v>
      </c>
      <c r="H649" s="5">
        <f t="shared" si="121"/>
        <v>0.02</v>
      </c>
      <c r="J649" s="12" t="str">
        <f t="shared" si="122"/>
        <v>SELL</v>
      </c>
      <c r="L649" s="5">
        <f t="shared" ref="L649:L712" si="126">((H649*($L$1-$J$1+($J$1*$L$1)-1))-(G649*($J$1-$L$1+($J$1*$L$1)-1)))/(2*($L$1-$J$1))</f>
        <v>2.5750000000000002E-2</v>
      </c>
      <c r="M649" s="6" t="str">
        <f t="shared" si="123"/>
        <v>NO</v>
      </c>
      <c r="N649" s="6" t="str">
        <f t="shared" si="124"/>
        <v>NO</v>
      </c>
      <c r="O649" s="6" t="str">
        <f t="shared" si="125"/>
        <v>NO</v>
      </c>
      <c r="P649" s="5"/>
      <c r="Q649" s="5"/>
      <c r="T649" s="13">
        <f t="shared" si="117"/>
        <v>0</v>
      </c>
      <c r="V649" s="5">
        <f t="shared" si="118"/>
        <v>0</v>
      </c>
      <c r="W649" s="5">
        <f t="shared" si="115"/>
        <v>0</v>
      </c>
      <c r="X649" s="13">
        <f t="shared" si="116"/>
        <v>0</v>
      </c>
      <c r="Z649" s="13">
        <f t="shared" si="119"/>
        <v>50000</v>
      </c>
      <c r="AA649" s="5"/>
    </row>
    <row r="650" spans="1:27">
      <c r="A650" s="10">
        <v>39456</v>
      </c>
      <c r="G650" s="5">
        <f t="shared" si="120"/>
        <v>0.01</v>
      </c>
      <c r="H650" s="5">
        <f t="shared" si="121"/>
        <v>0.02</v>
      </c>
      <c r="J650" s="12" t="str">
        <f t="shared" si="122"/>
        <v>SELL</v>
      </c>
      <c r="L650" s="5">
        <f t="shared" si="126"/>
        <v>2.5750000000000002E-2</v>
      </c>
      <c r="M650" s="6" t="str">
        <f t="shared" si="123"/>
        <v>NO</v>
      </c>
      <c r="N650" s="6" t="str">
        <f t="shared" si="124"/>
        <v>NO</v>
      </c>
      <c r="O650" s="6" t="str">
        <f t="shared" si="125"/>
        <v>NO</v>
      </c>
      <c r="P650" s="5"/>
      <c r="Q650" s="5"/>
      <c r="T650" s="13">
        <f t="shared" si="117"/>
        <v>0</v>
      </c>
      <c r="V650" s="5">
        <f t="shared" si="118"/>
        <v>0</v>
      </c>
      <c r="W650" s="5">
        <f t="shared" si="115"/>
        <v>0</v>
      </c>
      <c r="X650" s="13">
        <f t="shared" si="116"/>
        <v>0</v>
      </c>
      <c r="Z650" s="13">
        <f t="shared" si="119"/>
        <v>50000</v>
      </c>
      <c r="AA650" s="5"/>
    </row>
    <row r="651" spans="1:27">
      <c r="A651" s="10">
        <v>39457</v>
      </c>
      <c r="G651" s="5">
        <f t="shared" si="120"/>
        <v>0.01</v>
      </c>
      <c r="H651" s="5">
        <f t="shared" si="121"/>
        <v>0.02</v>
      </c>
      <c r="J651" s="12" t="str">
        <f t="shared" si="122"/>
        <v>SELL</v>
      </c>
      <c r="L651" s="5">
        <f t="shared" si="126"/>
        <v>2.5750000000000002E-2</v>
      </c>
      <c r="M651" s="6" t="str">
        <f t="shared" si="123"/>
        <v>NO</v>
      </c>
      <c r="N651" s="6" t="str">
        <f t="shared" si="124"/>
        <v>NO</v>
      </c>
      <c r="O651" s="6" t="str">
        <f t="shared" si="125"/>
        <v>NO</v>
      </c>
      <c r="P651" s="5"/>
      <c r="Q651" s="5"/>
      <c r="T651" s="13">
        <f t="shared" si="117"/>
        <v>0</v>
      </c>
      <c r="V651" s="5">
        <f t="shared" si="118"/>
        <v>0</v>
      </c>
      <c r="W651" s="5">
        <f t="shared" si="115"/>
        <v>0</v>
      </c>
      <c r="X651" s="13">
        <f t="shared" si="116"/>
        <v>0</v>
      </c>
      <c r="Z651" s="13">
        <f t="shared" si="119"/>
        <v>50000</v>
      </c>
      <c r="AA651" s="5"/>
    </row>
    <row r="652" spans="1:27">
      <c r="A652" s="10">
        <v>39458</v>
      </c>
      <c r="G652" s="5">
        <f t="shared" si="120"/>
        <v>0.01</v>
      </c>
      <c r="H652" s="5">
        <f t="shared" si="121"/>
        <v>0.02</v>
      </c>
      <c r="J652" s="12" t="str">
        <f t="shared" si="122"/>
        <v>SELL</v>
      </c>
      <c r="L652" s="5">
        <f t="shared" si="126"/>
        <v>2.5750000000000002E-2</v>
      </c>
      <c r="M652" s="6" t="str">
        <f t="shared" si="123"/>
        <v>NO</v>
      </c>
      <c r="N652" s="6" t="str">
        <f t="shared" si="124"/>
        <v>NO</v>
      </c>
      <c r="O652" s="6" t="str">
        <f t="shared" si="125"/>
        <v>NO</v>
      </c>
      <c r="P652" s="5"/>
      <c r="Q652" s="5"/>
      <c r="T652" s="13">
        <f t="shared" si="117"/>
        <v>0</v>
      </c>
      <c r="V652" s="5">
        <f t="shared" si="118"/>
        <v>0</v>
      </c>
      <c r="W652" s="5">
        <f t="shared" si="115"/>
        <v>0</v>
      </c>
      <c r="X652" s="13">
        <f t="shared" si="116"/>
        <v>0</v>
      </c>
      <c r="Z652" s="13">
        <f t="shared" si="119"/>
        <v>50000</v>
      </c>
      <c r="AA652" s="5"/>
    </row>
    <row r="653" spans="1:27">
      <c r="A653" s="10">
        <v>39461</v>
      </c>
      <c r="G653" s="5">
        <f t="shared" si="120"/>
        <v>0.01</v>
      </c>
      <c r="H653" s="5">
        <f t="shared" si="121"/>
        <v>0.02</v>
      </c>
      <c r="J653" s="12" t="str">
        <f t="shared" si="122"/>
        <v>SELL</v>
      </c>
      <c r="L653" s="5">
        <f t="shared" si="126"/>
        <v>2.5750000000000002E-2</v>
      </c>
      <c r="M653" s="6" t="str">
        <f t="shared" si="123"/>
        <v>NO</v>
      </c>
      <c r="N653" s="6" t="str">
        <f t="shared" si="124"/>
        <v>NO</v>
      </c>
      <c r="O653" s="6" t="str">
        <f t="shared" si="125"/>
        <v>NO</v>
      </c>
      <c r="P653" s="5"/>
      <c r="Q653" s="5"/>
      <c r="T653" s="13">
        <f t="shared" si="117"/>
        <v>0</v>
      </c>
      <c r="V653" s="5">
        <f t="shared" si="118"/>
        <v>0</v>
      </c>
      <c r="W653" s="5">
        <f t="shared" si="115"/>
        <v>0</v>
      </c>
      <c r="X653" s="13">
        <f t="shared" si="116"/>
        <v>0</v>
      </c>
      <c r="Z653" s="13">
        <f t="shared" si="119"/>
        <v>50000</v>
      </c>
      <c r="AA653" s="5"/>
    </row>
    <row r="654" spans="1:27">
      <c r="A654" s="10">
        <v>39462</v>
      </c>
      <c r="G654" s="5">
        <f t="shared" si="120"/>
        <v>0.01</v>
      </c>
      <c r="H654" s="5">
        <f t="shared" si="121"/>
        <v>0.02</v>
      </c>
      <c r="J654" s="12" t="str">
        <f t="shared" si="122"/>
        <v>SELL</v>
      </c>
      <c r="L654" s="5">
        <f t="shared" si="126"/>
        <v>2.5750000000000002E-2</v>
      </c>
      <c r="M654" s="6" t="str">
        <f t="shared" si="123"/>
        <v>NO</v>
      </c>
      <c r="N654" s="6" t="str">
        <f t="shared" si="124"/>
        <v>NO</v>
      </c>
      <c r="O654" s="6" t="str">
        <f t="shared" si="125"/>
        <v>NO</v>
      </c>
      <c r="P654" s="5"/>
      <c r="Q654" s="5"/>
      <c r="T654" s="13">
        <f t="shared" si="117"/>
        <v>0</v>
      </c>
      <c r="V654" s="5">
        <f t="shared" si="118"/>
        <v>0</v>
      </c>
      <c r="W654" s="5">
        <f t="shared" si="115"/>
        <v>0</v>
      </c>
      <c r="X654" s="13">
        <f t="shared" si="116"/>
        <v>0</v>
      </c>
      <c r="Z654" s="13">
        <f t="shared" si="119"/>
        <v>50000</v>
      </c>
      <c r="AA654" s="5"/>
    </row>
    <row r="655" spans="1:27">
      <c r="A655" s="10">
        <v>39463</v>
      </c>
      <c r="G655" s="5">
        <f t="shared" si="120"/>
        <v>0.01</v>
      </c>
      <c r="H655" s="5">
        <f t="shared" si="121"/>
        <v>0.02</v>
      </c>
      <c r="J655" s="12" t="str">
        <f t="shared" si="122"/>
        <v>SELL</v>
      </c>
      <c r="L655" s="5">
        <f t="shared" si="126"/>
        <v>2.5750000000000002E-2</v>
      </c>
      <c r="M655" s="6" t="str">
        <f t="shared" si="123"/>
        <v>NO</v>
      </c>
      <c r="N655" s="6" t="str">
        <f t="shared" si="124"/>
        <v>NO</v>
      </c>
      <c r="O655" s="6" t="str">
        <f t="shared" si="125"/>
        <v>NO</v>
      </c>
      <c r="P655" s="5"/>
      <c r="Q655" s="5"/>
      <c r="T655" s="13">
        <f t="shared" si="117"/>
        <v>0</v>
      </c>
      <c r="V655" s="5">
        <f t="shared" si="118"/>
        <v>0</v>
      </c>
      <c r="W655" s="5">
        <f t="shared" si="115"/>
        <v>0</v>
      </c>
      <c r="X655" s="13">
        <f t="shared" si="116"/>
        <v>0</v>
      </c>
      <c r="Z655" s="13">
        <f t="shared" si="119"/>
        <v>50000</v>
      </c>
      <c r="AA655" s="5"/>
    </row>
    <row r="656" spans="1:27">
      <c r="A656" s="10">
        <v>39464</v>
      </c>
      <c r="G656" s="5">
        <f t="shared" si="120"/>
        <v>0.01</v>
      </c>
      <c r="H656" s="5">
        <f t="shared" si="121"/>
        <v>0.02</v>
      </c>
      <c r="J656" s="12" t="str">
        <f t="shared" si="122"/>
        <v>SELL</v>
      </c>
      <c r="L656" s="5">
        <f t="shared" si="126"/>
        <v>2.5750000000000002E-2</v>
      </c>
      <c r="M656" s="6" t="str">
        <f t="shared" si="123"/>
        <v>NO</v>
      </c>
      <c r="N656" s="6" t="str">
        <f t="shared" si="124"/>
        <v>NO</v>
      </c>
      <c r="O656" s="6" t="str">
        <f t="shared" si="125"/>
        <v>NO</v>
      </c>
      <c r="P656" s="5"/>
      <c r="Q656" s="5"/>
      <c r="T656" s="13">
        <f t="shared" si="117"/>
        <v>0</v>
      </c>
      <c r="V656" s="5">
        <f t="shared" si="118"/>
        <v>0</v>
      </c>
      <c r="W656" s="5">
        <f t="shared" si="115"/>
        <v>0</v>
      </c>
      <c r="X656" s="13">
        <f t="shared" si="116"/>
        <v>0</v>
      </c>
      <c r="Z656" s="13">
        <f t="shared" si="119"/>
        <v>50000</v>
      </c>
      <c r="AA656" s="5"/>
    </row>
    <row r="657" spans="1:27">
      <c r="A657" s="10">
        <v>39465</v>
      </c>
      <c r="G657" s="5">
        <f t="shared" si="120"/>
        <v>0.01</v>
      </c>
      <c r="H657" s="5">
        <f t="shared" si="121"/>
        <v>0.02</v>
      </c>
      <c r="J657" s="12" t="str">
        <f t="shared" si="122"/>
        <v>SELL</v>
      </c>
      <c r="L657" s="5">
        <f t="shared" si="126"/>
        <v>2.5750000000000002E-2</v>
      </c>
      <c r="M657" s="6" t="str">
        <f t="shared" si="123"/>
        <v>NO</v>
      </c>
      <c r="N657" s="6" t="str">
        <f t="shared" si="124"/>
        <v>NO</v>
      </c>
      <c r="O657" s="6" t="str">
        <f t="shared" si="125"/>
        <v>NO</v>
      </c>
      <c r="P657" s="5"/>
      <c r="Q657" s="5"/>
      <c r="T657" s="13">
        <f t="shared" si="117"/>
        <v>0</v>
      </c>
      <c r="V657" s="5">
        <f t="shared" si="118"/>
        <v>0</v>
      </c>
      <c r="W657" s="5">
        <f t="shared" si="115"/>
        <v>0</v>
      </c>
      <c r="X657" s="13">
        <f t="shared" si="116"/>
        <v>0</v>
      </c>
      <c r="Z657" s="13">
        <f t="shared" si="119"/>
        <v>50000</v>
      </c>
      <c r="AA657" s="5"/>
    </row>
    <row r="658" spans="1:27">
      <c r="A658" s="10">
        <v>39468</v>
      </c>
      <c r="G658" s="5">
        <f t="shared" si="120"/>
        <v>0.01</v>
      </c>
      <c r="H658" s="5">
        <f t="shared" si="121"/>
        <v>0.02</v>
      </c>
      <c r="J658" s="12" t="str">
        <f t="shared" si="122"/>
        <v>SELL</v>
      </c>
      <c r="L658" s="5">
        <f t="shared" si="126"/>
        <v>2.5750000000000002E-2</v>
      </c>
      <c r="M658" s="6" t="str">
        <f t="shared" si="123"/>
        <v>NO</v>
      </c>
      <c r="N658" s="6" t="str">
        <f t="shared" si="124"/>
        <v>NO</v>
      </c>
      <c r="O658" s="6" t="str">
        <f t="shared" si="125"/>
        <v>NO</v>
      </c>
      <c r="P658" s="5"/>
      <c r="Q658" s="5"/>
      <c r="T658" s="13">
        <f t="shared" si="117"/>
        <v>0</v>
      </c>
      <c r="V658" s="5">
        <f t="shared" si="118"/>
        <v>0</v>
      </c>
      <c r="W658" s="5">
        <f t="shared" si="115"/>
        <v>0</v>
      </c>
      <c r="X658" s="13">
        <f t="shared" si="116"/>
        <v>0</v>
      </c>
      <c r="Z658" s="13">
        <f t="shared" si="119"/>
        <v>50000</v>
      </c>
      <c r="AA658" s="5"/>
    </row>
    <row r="659" spans="1:27">
      <c r="A659" s="10">
        <v>39469</v>
      </c>
      <c r="G659" s="5">
        <f t="shared" si="120"/>
        <v>0.01</v>
      </c>
      <c r="H659" s="5">
        <f t="shared" si="121"/>
        <v>0.02</v>
      </c>
      <c r="J659" s="12" t="str">
        <f t="shared" si="122"/>
        <v>SELL</v>
      </c>
      <c r="L659" s="5">
        <f t="shared" si="126"/>
        <v>2.5750000000000002E-2</v>
      </c>
      <c r="M659" s="6" t="str">
        <f t="shared" si="123"/>
        <v>NO</v>
      </c>
      <c r="N659" s="6" t="str">
        <f t="shared" si="124"/>
        <v>NO</v>
      </c>
      <c r="O659" s="6" t="str">
        <f t="shared" si="125"/>
        <v>NO</v>
      </c>
      <c r="P659" s="5"/>
      <c r="Q659" s="5"/>
      <c r="T659" s="13">
        <f t="shared" si="117"/>
        <v>0</v>
      </c>
      <c r="V659" s="5">
        <f t="shared" si="118"/>
        <v>0</v>
      </c>
      <c r="W659" s="5">
        <f t="shared" si="115"/>
        <v>0</v>
      </c>
      <c r="X659" s="13">
        <f t="shared" si="116"/>
        <v>0</v>
      </c>
      <c r="Z659" s="13">
        <f t="shared" si="119"/>
        <v>50000</v>
      </c>
      <c r="AA659" s="5"/>
    </row>
    <row r="660" spans="1:27">
      <c r="A660" s="10">
        <v>39470</v>
      </c>
      <c r="G660" s="5">
        <f t="shared" si="120"/>
        <v>0.01</v>
      </c>
      <c r="H660" s="5">
        <f t="shared" si="121"/>
        <v>0.02</v>
      </c>
      <c r="J660" s="12" t="str">
        <f t="shared" si="122"/>
        <v>SELL</v>
      </c>
      <c r="L660" s="5">
        <f t="shared" si="126"/>
        <v>2.5750000000000002E-2</v>
      </c>
      <c r="M660" s="6" t="str">
        <f t="shared" si="123"/>
        <v>NO</v>
      </c>
      <c r="N660" s="6" t="str">
        <f t="shared" si="124"/>
        <v>NO</v>
      </c>
      <c r="O660" s="6" t="str">
        <f t="shared" si="125"/>
        <v>NO</v>
      </c>
      <c r="P660" s="5"/>
      <c r="Q660" s="5"/>
      <c r="T660" s="13">
        <f t="shared" si="117"/>
        <v>0</v>
      </c>
      <c r="V660" s="5">
        <f t="shared" si="118"/>
        <v>0</v>
      </c>
      <c r="W660" s="5">
        <f t="shared" si="115"/>
        <v>0</v>
      </c>
      <c r="X660" s="13">
        <f t="shared" si="116"/>
        <v>0</v>
      </c>
      <c r="Z660" s="13">
        <f t="shared" si="119"/>
        <v>50000</v>
      </c>
      <c r="AA660" s="5"/>
    </row>
    <row r="661" spans="1:27">
      <c r="A661" s="10">
        <v>39471</v>
      </c>
      <c r="G661" s="5">
        <f t="shared" si="120"/>
        <v>0.01</v>
      </c>
      <c r="H661" s="5">
        <f t="shared" si="121"/>
        <v>0.02</v>
      </c>
      <c r="J661" s="12" t="str">
        <f t="shared" si="122"/>
        <v>SELL</v>
      </c>
      <c r="L661" s="5">
        <f t="shared" si="126"/>
        <v>2.5750000000000002E-2</v>
      </c>
      <c r="M661" s="6" t="str">
        <f t="shared" si="123"/>
        <v>NO</v>
      </c>
      <c r="N661" s="6" t="str">
        <f t="shared" si="124"/>
        <v>NO</v>
      </c>
      <c r="O661" s="6" t="str">
        <f t="shared" si="125"/>
        <v>NO</v>
      </c>
      <c r="P661" s="5"/>
      <c r="Q661" s="5"/>
      <c r="T661" s="13">
        <f t="shared" si="117"/>
        <v>0</v>
      </c>
      <c r="V661" s="5">
        <f t="shared" si="118"/>
        <v>0</v>
      </c>
      <c r="W661" s="5">
        <f t="shared" si="115"/>
        <v>0</v>
      </c>
      <c r="X661" s="13">
        <f t="shared" si="116"/>
        <v>0</v>
      </c>
      <c r="Z661" s="13">
        <f t="shared" si="119"/>
        <v>50000</v>
      </c>
      <c r="AA661" s="5"/>
    </row>
    <row r="662" spans="1:27">
      <c r="A662" s="10">
        <v>39472</v>
      </c>
      <c r="G662" s="5">
        <f t="shared" si="120"/>
        <v>0.01</v>
      </c>
      <c r="H662" s="5">
        <f t="shared" si="121"/>
        <v>0.02</v>
      </c>
      <c r="J662" s="12" t="str">
        <f t="shared" si="122"/>
        <v>SELL</v>
      </c>
      <c r="L662" s="5">
        <f t="shared" si="126"/>
        <v>2.5750000000000002E-2</v>
      </c>
      <c r="M662" s="6" t="str">
        <f t="shared" si="123"/>
        <v>NO</v>
      </c>
      <c r="N662" s="6" t="str">
        <f t="shared" si="124"/>
        <v>NO</v>
      </c>
      <c r="O662" s="6" t="str">
        <f t="shared" si="125"/>
        <v>NO</v>
      </c>
      <c r="P662" s="5"/>
      <c r="Q662" s="5"/>
      <c r="T662" s="13">
        <f t="shared" si="117"/>
        <v>0</v>
      </c>
      <c r="V662" s="5">
        <f t="shared" si="118"/>
        <v>0</v>
      </c>
      <c r="W662" s="5">
        <f t="shared" si="115"/>
        <v>0</v>
      </c>
      <c r="X662" s="13">
        <f t="shared" si="116"/>
        <v>0</v>
      </c>
      <c r="Z662" s="13">
        <f t="shared" si="119"/>
        <v>50000</v>
      </c>
      <c r="AA662" s="5"/>
    </row>
    <row r="663" spans="1:27">
      <c r="A663" s="10">
        <v>39475</v>
      </c>
      <c r="G663" s="5">
        <f t="shared" si="120"/>
        <v>0.01</v>
      </c>
      <c r="H663" s="5">
        <f t="shared" si="121"/>
        <v>0.02</v>
      </c>
      <c r="J663" s="12" t="str">
        <f t="shared" si="122"/>
        <v>SELL</v>
      </c>
      <c r="L663" s="5">
        <f t="shared" si="126"/>
        <v>2.5750000000000002E-2</v>
      </c>
      <c r="M663" s="6" t="str">
        <f t="shared" si="123"/>
        <v>NO</v>
      </c>
      <c r="N663" s="6" t="str">
        <f t="shared" si="124"/>
        <v>NO</v>
      </c>
      <c r="O663" s="6" t="str">
        <f t="shared" si="125"/>
        <v>NO</v>
      </c>
      <c r="P663" s="5"/>
      <c r="Q663" s="5"/>
      <c r="T663" s="13">
        <f t="shared" si="117"/>
        <v>0</v>
      </c>
      <c r="V663" s="5">
        <f t="shared" si="118"/>
        <v>0</v>
      </c>
      <c r="W663" s="5">
        <f t="shared" si="115"/>
        <v>0</v>
      </c>
      <c r="X663" s="13">
        <f t="shared" si="116"/>
        <v>0</v>
      </c>
      <c r="Z663" s="13">
        <f t="shared" si="119"/>
        <v>50000</v>
      </c>
      <c r="AA663" s="5"/>
    </row>
    <row r="664" spans="1:27">
      <c r="A664" s="10">
        <v>39476</v>
      </c>
      <c r="G664" s="5">
        <f t="shared" si="120"/>
        <v>0.01</v>
      </c>
      <c r="H664" s="5">
        <f t="shared" si="121"/>
        <v>0.02</v>
      </c>
      <c r="J664" s="12" t="str">
        <f t="shared" si="122"/>
        <v>SELL</v>
      </c>
      <c r="L664" s="5">
        <f t="shared" si="126"/>
        <v>2.5750000000000002E-2</v>
      </c>
      <c r="M664" s="6" t="str">
        <f t="shared" si="123"/>
        <v>NO</v>
      </c>
      <c r="N664" s="6" t="str">
        <f t="shared" si="124"/>
        <v>NO</v>
      </c>
      <c r="O664" s="6" t="str">
        <f t="shared" si="125"/>
        <v>NO</v>
      </c>
      <c r="P664" s="5"/>
      <c r="Q664" s="5"/>
      <c r="T664" s="13">
        <f t="shared" si="117"/>
        <v>0</v>
      </c>
      <c r="V664" s="5">
        <f t="shared" si="118"/>
        <v>0</v>
      </c>
      <c r="W664" s="5">
        <f t="shared" ref="W664:W727" si="127">IF(V665="",E664,V665)</f>
        <v>0</v>
      </c>
      <c r="X664" s="13">
        <f t="shared" ref="X664:X727" si="128">IF(J664="BUY",W664-V664,V664-W664)</f>
        <v>0</v>
      </c>
      <c r="Z664" s="13">
        <f t="shared" si="119"/>
        <v>50000</v>
      </c>
      <c r="AA664" s="5"/>
    </row>
    <row r="665" spans="1:27">
      <c r="A665" s="10">
        <v>39477</v>
      </c>
      <c r="G665" s="5">
        <f t="shared" si="120"/>
        <v>0.01</v>
      </c>
      <c r="H665" s="5">
        <f t="shared" si="121"/>
        <v>0.02</v>
      </c>
      <c r="J665" s="12" t="str">
        <f t="shared" si="122"/>
        <v>SELL</v>
      </c>
      <c r="L665" s="5">
        <f t="shared" si="126"/>
        <v>2.5750000000000002E-2</v>
      </c>
      <c r="M665" s="6" t="str">
        <f t="shared" si="123"/>
        <v>NO</v>
      </c>
      <c r="N665" s="6" t="str">
        <f t="shared" si="124"/>
        <v>NO</v>
      </c>
      <c r="O665" s="6" t="str">
        <f t="shared" si="125"/>
        <v>NO</v>
      </c>
      <c r="P665" s="5"/>
      <c r="Q665" s="5"/>
      <c r="T665" s="13">
        <f t="shared" ref="T665:T728" si="129">ROUND(IF(N665="YES",IF(J665="SELL",IF(O665="YES",Q665-P665,Q665-L664),IF(O665="YES",P665-Q665,L664-Q665)),0),2)</f>
        <v>0</v>
      </c>
      <c r="V665" s="5">
        <f t="shared" ref="V665:V728" si="130">IF(J665=J664,V664,IF(O665="YES",P665,L664))</f>
        <v>0</v>
      </c>
      <c r="W665" s="5">
        <f t="shared" si="127"/>
        <v>0</v>
      </c>
      <c r="X665" s="13">
        <f t="shared" si="128"/>
        <v>0</v>
      </c>
      <c r="Z665" s="13">
        <f t="shared" ref="Z665:Z728" si="131">Z664+(T665*50*2)+(X665*50)</f>
        <v>50000</v>
      </c>
      <c r="AA665" s="5"/>
    </row>
    <row r="666" spans="1:27">
      <c r="A666" s="10">
        <v>39478</v>
      </c>
      <c r="G666" s="5">
        <f t="shared" si="120"/>
        <v>0.01</v>
      </c>
      <c r="H666" s="5">
        <f t="shared" si="121"/>
        <v>0.02</v>
      </c>
      <c r="J666" s="12" t="str">
        <f t="shared" si="122"/>
        <v>SELL</v>
      </c>
      <c r="L666" s="5">
        <f t="shared" si="126"/>
        <v>2.5750000000000002E-2</v>
      </c>
      <c r="M666" s="6" t="str">
        <f t="shared" si="123"/>
        <v>NO</v>
      </c>
      <c r="N666" s="6" t="str">
        <f t="shared" si="124"/>
        <v>NO</v>
      </c>
      <c r="O666" s="6" t="str">
        <f t="shared" si="125"/>
        <v>NO</v>
      </c>
      <c r="P666" s="5"/>
      <c r="Q666" s="5"/>
      <c r="T666" s="13">
        <f t="shared" si="129"/>
        <v>0</v>
      </c>
      <c r="V666" s="5">
        <f t="shared" si="130"/>
        <v>0</v>
      </c>
      <c r="W666" s="5">
        <f t="shared" si="127"/>
        <v>0</v>
      </c>
      <c r="X666" s="13">
        <f t="shared" si="128"/>
        <v>0</v>
      </c>
      <c r="Z666" s="13">
        <f t="shared" si="131"/>
        <v>50000</v>
      </c>
      <c r="AA666" s="5"/>
    </row>
    <row r="667" spans="1:27">
      <c r="A667" s="10">
        <v>39479</v>
      </c>
      <c r="G667" s="5">
        <f t="shared" si="120"/>
        <v>0.01</v>
      </c>
      <c r="H667" s="5">
        <f t="shared" si="121"/>
        <v>0.02</v>
      </c>
      <c r="J667" s="12" t="str">
        <f t="shared" si="122"/>
        <v>SELL</v>
      </c>
      <c r="L667" s="5">
        <f t="shared" si="126"/>
        <v>2.5750000000000002E-2</v>
      </c>
      <c r="M667" s="6" t="str">
        <f t="shared" si="123"/>
        <v>NO</v>
      </c>
      <c r="N667" s="6" t="str">
        <f t="shared" si="124"/>
        <v>NO</v>
      </c>
      <c r="O667" s="6" t="str">
        <f t="shared" si="125"/>
        <v>NO</v>
      </c>
      <c r="P667" s="5"/>
      <c r="Q667" s="5"/>
      <c r="T667" s="13">
        <f t="shared" si="129"/>
        <v>0</v>
      </c>
      <c r="V667" s="5">
        <f t="shared" si="130"/>
        <v>0</v>
      </c>
      <c r="W667" s="5">
        <f t="shared" si="127"/>
        <v>0</v>
      </c>
      <c r="X667" s="13">
        <f t="shared" si="128"/>
        <v>0</v>
      </c>
      <c r="Z667" s="13">
        <f t="shared" si="131"/>
        <v>50000</v>
      </c>
      <c r="AA667" s="5"/>
    </row>
    <row r="668" spans="1:27">
      <c r="A668" s="10">
        <v>39482</v>
      </c>
      <c r="G668" s="5">
        <f t="shared" si="120"/>
        <v>0.01</v>
      </c>
      <c r="H668" s="5">
        <f t="shared" si="121"/>
        <v>0.02</v>
      </c>
      <c r="J668" s="12" t="str">
        <f t="shared" si="122"/>
        <v>SELL</v>
      </c>
      <c r="L668" s="5">
        <f t="shared" si="126"/>
        <v>2.5750000000000002E-2</v>
      </c>
      <c r="M668" s="6" t="str">
        <f t="shared" si="123"/>
        <v>NO</v>
      </c>
      <c r="N668" s="6" t="str">
        <f t="shared" si="124"/>
        <v>NO</v>
      </c>
      <c r="O668" s="6" t="str">
        <f t="shared" si="125"/>
        <v>NO</v>
      </c>
      <c r="P668" s="5"/>
      <c r="Q668" s="5"/>
      <c r="T668" s="13">
        <f t="shared" si="129"/>
        <v>0</v>
      </c>
      <c r="V668" s="5">
        <f t="shared" si="130"/>
        <v>0</v>
      </c>
      <c r="W668" s="5">
        <f t="shared" si="127"/>
        <v>0</v>
      </c>
      <c r="X668" s="13">
        <f t="shared" si="128"/>
        <v>0</v>
      </c>
      <c r="Z668" s="13">
        <f t="shared" si="131"/>
        <v>50000</v>
      </c>
      <c r="AA668" s="5"/>
    </row>
    <row r="669" spans="1:27">
      <c r="A669" s="10">
        <v>39483</v>
      </c>
      <c r="G669" s="5">
        <f t="shared" si="120"/>
        <v>0.01</v>
      </c>
      <c r="H669" s="5">
        <f t="shared" si="121"/>
        <v>0.02</v>
      </c>
      <c r="J669" s="12" t="str">
        <f t="shared" si="122"/>
        <v>SELL</v>
      </c>
      <c r="L669" s="5">
        <f t="shared" si="126"/>
        <v>2.5750000000000002E-2</v>
      </c>
      <c r="M669" s="6" t="str">
        <f t="shared" si="123"/>
        <v>NO</v>
      </c>
      <c r="N669" s="6" t="str">
        <f t="shared" si="124"/>
        <v>NO</v>
      </c>
      <c r="O669" s="6" t="str">
        <f t="shared" si="125"/>
        <v>NO</v>
      </c>
      <c r="P669" s="5"/>
      <c r="Q669" s="5"/>
      <c r="T669" s="13">
        <f t="shared" si="129"/>
        <v>0</v>
      </c>
      <c r="V669" s="5">
        <f t="shared" si="130"/>
        <v>0</v>
      </c>
      <c r="W669" s="5">
        <f t="shared" si="127"/>
        <v>0</v>
      </c>
      <c r="X669" s="13">
        <f t="shared" si="128"/>
        <v>0</v>
      </c>
      <c r="Z669" s="13">
        <f t="shared" si="131"/>
        <v>50000</v>
      </c>
      <c r="AA669" s="5"/>
    </row>
    <row r="670" spans="1:27">
      <c r="A670" s="10">
        <v>39484</v>
      </c>
      <c r="G670" s="5">
        <f t="shared" si="120"/>
        <v>0.01</v>
      </c>
      <c r="H670" s="5">
        <f t="shared" si="121"/>
        <v>0.02</v>
      </c>
      <c r="J670" s="12" t="str">
        <f t="shared" si="122"/>
        <v>SELL</v>
      </c>
      <c r="L670" s="5">
        <f t="shared" si="126"/>
        <v>2.5750000000000002E-2</v>
      </c>
      <c r="M670" s="6" t="str">
        <f t="shared" si="123"/>
        <v>NO</v>
      </c>
      <c r="N670" s="6" t="str">
        <f t="shared" si="124"/>
        <v>NO</v>
      </c>
      <c r="O670" s="6" t="str">
        <f t="shared" si="125"/>
        <v>NO</v>
      </c>
      <c r="P670" s="5"/>
      <c r="Q670" s="5"/>
      <c r="T670" s="13">
        <f t="shared" si="129"/>
        <v>0</v>
      </c>
      <c r="V670" s="5">
        <f t="shared" si="130"/>
        <v>0</v>
      </c>
      <c r="W670" s="5">
        <f t="shared" si="127"/>
        <v>0</v>
      </c>
      <c r="X670" s="13">
        <f t="shared" si="128"/>
        <v>0</v>
      </c>
      <c r="Z670" s="13">
        <f t="shared" si="131"/>
        <v>50000</v>
      </c>
      <c r="AA670" s="5"/>
    </row>
    <row r="671" spans="1:27">
      <c r="A671" s="10">
        <v>39485</v>
      </c>
      <c r="G671" s="5">
        <f t="shared" si="120"/>
        <v>0.01</v>
      </c>
      <c r="H671" s="5">
        <f t="shared" si="121"/>
        <v>0.02</v>
      </c>
      <c r="J671" s="12" t="str">
        <f t="shared" si="122"/>
        <v>SELL</v>
      </c>
      <c r="L671" s="5">
        <f t="shared" si="126"/>
        <v>2.5750000000000002E-2</v>
      </c>
      <c r="M671" s="6" t="str">
        <f t="shared" si="123"/>
        <v>NO</v>
      </c>
      <c r="N671" s="6" t="str">
        <f t="shared" si="124"/>
        <v>NO</v>
      </c>
      <c r="O671" s="6" t="str">
        <f t="shared" si="125"/>
        <v>NO</v>
      </c>
      <c r="P671" s="5"/>
      <c r="Q671" s="5"/>
      <c r="T671" s="13">
        <f t="shared" si="129"/>
        <v>0</v>
      </c>
      <c r="V671" s="5">
        <f t="shared" si="130"/>
        <v>0</v>
      </c>
      <c r="W671" s="5">
        <f t="shared" si="127"/>
        <v>0</v>
      </c>
      <c r="X671" s="13">
        <f t="shared" si="128"/>
        <v>0</v>
      </c>
      <c r="Z671" s="13">
        <f t="shared" si="131"/>
        <v>50000</v>
      </c>
      <c r="AA671" s="5"/>
    </row>
    <row r="672" spans="1:27">
      <c r="A672" s="10">
        <v>39486</v>
      </c>
      <c r="G672" s="5">
        <f t="shared" si="120"/>
        <v>0.01</v>
      </c>
      <c r="H672" s="5">
        <f t="shared" si="121"/>
        <v>0.02</v>
      </c>
      <c r="J672" s="12" t="str">
        <f t="shared" si="122"/>
        <v>SELL</v>
      </c>
      <c r="L672" s="5">
        <f t="shared" si="126"/>
        <v>2.5750000000000002E-2</v>
      </c>
      <c r="M672" s="6" t="str">
        <f t="shared" si="123"/>
        <v>NO</v>
      </c>
      <c r="N672" s="6" t="str">
        <f t="shared" si="124"/>
        <v>NO</v>
      </c>
      <c r="O672" s="6" t="str">
        <f t="shared" si="125"/>
        <v>NO</v>
      </c>
      <c r="P672" s="5"/>
      <c r="Q672" s="5"/>
      <c r="T672" s="13">
        <f t="shared" si="129"/>
        <v>0</v>
      </c>
      <c r="V672" s="5">
        <f t="shared" si="130"/>
        <v>0</v>
      </c>
      <c r="W672" s="5">
        <f t="shared" si="127"/>
        <v>0</v>
      </c>
      <c r="X672" s="13">
        <f t="shared" si="128"/>
        <v>0</v>
      </c>
      <c r="Z672" s="13">
        <f t="shared" si="131"/>
        <v>50000</v>
      </c>
      <c r="AA672" s="5"/>
    </row>
    <row r="673" spans="1:27">
      <c r="A673" s="10">
        <v>39489</v>
      </c>
      <c r="G673" s="5">
        <f t="shared" si="120"/>
        <v>0.01</v>
      </c>
      <c r="H673" s="5">
        <f t="shared" si="121"/>
        <v>0.02</v>
      </c>
      <c r="J673" s="12" t="str">
        <f t="shared" si="122"/>
        <v>SELL</v>
      </c>
      <c r="L673" s="5">
        <f t="shared" si="126"/>
        <v>2.5750000000000002E-2</v>
      </c>
      <c r="M673" s="6" t="str">
        <f t="shared" si="123"/>
        <v>NO</v>
      </c>
      <c r="N673" s="6" t="str">
        <f t="shared" si="124"/>
        <v>NO</v>
      </c>
      <c r="O673" s="6" t="str">
        <f t="shared" si="125"/>
        <v>NO</v>
      </c>
      <c r="P673" s="5"/>
      <c r="Q673" s="5"/>
      <c r="T673" s="13">
        <f t="shared" si="129"/>
        <v>0</v>
      </c>
      <c r="V673" s="5">
        <f t="shared" si="130"/>
        <v>0</v>
      </c>
      <c r="W673" s="5">
        <f t="shared" si="127"/>
        <v>0</v>
      </c>
      <c r="X673" s="13">
        <f t="shared" si="128"/>
        <v>0</v>
      </c>
      <c r="Z673" s="13">
        <f t="shared" si="131"/>
        <v>50000</v>
      </c>
      <c r="AA673" s="5"/>
    </row>
    <row r="674" spans="1:27">
      <c r="A674" s="10">
        <v>39490</v>
      </c>
      <c r="G674" s="5">
        <f t="shared" si="120"/>
        <v>0.01</v>
      </c>
      <c r="H674" s="5">
        <f t="shared" si="121"/>
        <v>0.02</v>
      </c>
      <c r="J674" s="12" t="str">
        <f t="shared" si="122"/>
        <v>SELL</v>
      </c>
      <c r="L674" s="5">
        <f t="shared" si="126"/>
        <v>2.5750000000000002E-2</v>
      </c>
      <c r="M674" s="6" t="str">
        <f t="shared" si="123"/>
        <v>NO</v>
      </c>
      <c r="N674" s="6" t="str">
        <f t="shared" si="124"/>
        <v>NO</v>
      </c>
      <c r="O674" s="6" t="str">
        <f t="shared" si="125"/>
        <v>NO</v>
      </c>
      <c r="P674" s="5"/>
      <c r="Q674" s="5"/>
      <c r="T674" s="13">
        <f t="shared" si="129"/>
        <v>0</v>
      </c>
      <c r="V674" s="5">
        <f t="shared" si="130"/>
        <v>0</v>
      </c>
      <c r="W674" s="5">
        <f t="shared" si="127"/>
        <v>0</v>
      </c>
      <c r="X674" s="13">
        <f t="shared" si="128"/>
        <v>0</v>
      </c>
      <c r="Z674" s="13">
        <f t="shared" si="131"/>
        <v>50000</v>
      </c>
      <c r="AA674" s="5"/>
    </row>
    <row r="675" spans="1:27">
      <c r="A675" s="10">
        <v>39491</v>
      </c>
      <c r="G675" s="5">
        <f t="shared" si="120"/>
        <v>0.01</v>
      </c>
      <c r="H675" s="5">
        <f t="shared" si="121"/>
        <v>0.02</v>
      </c>
      <c r="J675" s="12" t="str">
        <f t="shared" si="122"/>
        <v>SELL</v>
      </c>
      <c r="L675" s="5">
        <f t="shared" si="126"/>
        <v>2.5750000000000002E-2</v>
      </c>
      <c r="M675" s="6" t="str">
        <f t="shared" si="123"/>
        <v>NO</v>
      </c>
      <c r="N675" s="6" t="str">
        <f t="shared" si="124"/>
        <v>NO</v>
      </c>
      <c r="O675" s="6" t="str">
        <f t="shared" si="125"/>
        <v>NO</v>
      </c>
      <c r="P675" s="5"/>
      <c r="Q675" s="5"/>
      <c r="T675" s="13">
        <f t="shared" si="129"/>
        <v>0</v>
      </c>
      <c r="V675" s="5">
        <f t="shared" si="130"/>
        <v>0</v>
      </c>
      <c r="W675" s="5">
        <f t="shared" si="127"/>
        <v>0</v>
      </c>
      <c r="X675" s="13">
        <f t="shared" si="128"/>
        <v>0</v>
      </c>
      <c r="Z675" s="13">
        <f t="shared" si="131"/>
        <v>50000</v>
      </c>
      <c r="AA675" s="5"/>
    </row>
    <row r="676" spans="1:27">
      <c r="A676" s="10">
        <v>39492</v>
      </c>
      <c r="G676" s="5">
        <f t="shared" si="120"/>
        <v>0.01</v>
      </c>
      <c r="H676" s="5">
        <f t="shared" si="121"/>
        <v>0.02</v>
      </c>
      <c r="J676" s="12" t="str">
        <f t="shared" si="122"/>
        <v>SELL</v>
      </c>
      <c r="L676" s="5">
        <f t="shared" si="126"/>
        <v>2.5750000000000002E-2</v>
      </c>
      <c r="M676" s="6" t="str">
        <f t="shared" si="123"/>
        <v>NO</v>
      </c>
      <c r="N676" s="6" t="str">
        <f t="shared" si="124"/>
        <v>NO</v>
      </c>
      <c r="O676" s="6" t="str">
        <f t="shared" si="125"/>
        <v>NO</v>
      </c>
      <c r="P676" s="5"/>
      <c r="Q676" s="5"/>
      <c r="T676" s="13">
        <f t="shared" si="129"/>
        <v>0</v>
      </c>
      <c r="V676" s="5">
        <f t="shared" si="130"/>
        <v>0</v>
      </c>
      <c r="W676" s="5">
        <f t="shared" si="127"/>
        <v>0</v>
      </c>
      <c r="X676" s="13">
        <f t="shared" si="128"/>
        <v>0</v>
      </c>
      <c r="Z676" s="13">
        <f t="shared" si="131"/>
        <v>50000</v>
      </c>
      <c r="AA676" s="5"/>
    </row>
    <row r="677" spans="1:27">
      <c r="A677" s="10">
        <v>39493</v>
      </c>
      <c r="G677" s="5">
        <f t="shared" si="120"/>
        <v>0.01</v>
      </c>
      <c r="H677" s="5">
        <f t="shared" si="121"/>
        <v>0.02</v>
      </c>
      <c r="J677" s="12" t="str">
        <f t="shared" si="122"/>
        <v>SELL</v>
      </c>
      <c r="L677" s="5">
        <f t="shared" si="126"/>
        <v>2.5750000000000002E-2</v>
      </c>
      <c r="M677" s="6" t="str">
        <f t="shared" si="123"/>
        <v>NO</v>
      </c>
      <c r="N677" s="6" t="str">
        <f t="shared" si="124"/>
        <v>NO</v>
      </c>
      <c r="O677" s="6" t="str">
        <f t="shared" si="125"/>
        <v>NO</v>
      </c>
      <c r="P677" s="5"/>
      <c r="Q677" s="5"/>
      <c r="T677" s="13">
        <f t="shared" si="129"/>
        <v>0</v>
      </c>
      <c r="V677" s="5">
        <f t="shared" si="130"/>
        <v>0</v>
      </c>
      <c r="W677" s="5">
        <f t="shared" si="127"/>
        <v>0</v>
      </c>
      <c r="X677" s="13">
        <f t="shared" si="128"/>
        <v>0</v>
      </c>
      <c r="Z677" s="13">
        <f t="shared" si="131"/>
        <v>50000</v>
      </c>
      <c r="AA677" s="5"/>
    </row>
    <row r="678" spans="1:27">
      <c r="A678" s="10">
        <v>39496</v>
      </c>
      <c r="G678" s="5">
        <f t="shared" si="120"/>
        <v>0.01</v>
      </c>
      <c r="H678" s="5">
        <f t="shared" si="121"/>
        <v>0.02</v>
      </c>
      <c r="J678" s="12" t="str">
        <f t="shared" si="122"/>
        <v>SELL</v>
      </c>
      <c r="L678" s="5">
        <f t="shared" si="126"/>
        <v>2.5750000000000002E-2</v>
      </c>
      <c r="M678" s="6" t="str">
        <f t="shared" si="123"/>
        <v>NO</v>
      </c>
      <c r="N678" s="6" t="str">
        <f t="shared" si="124"/>
        <v>NO</v>
      </c>
      <c r="O678" s="6" t="str">
        <f t="shared" si="125"/>
        <v>NO</v>
      </c>
      <c r="P678" s="5"/>
      <c r="Q678" s="5"/>
      <c r="T678" s="13">
        <f t="shared" si="129"/>
        <v>0</v>
      </c>
      <c r="V678" s="5">
        <f t="shared" si="130"/>
        <v>0</v>
      </c>
      <c r="W678" s="5">
        <f t="shared" si="127"/>
        <v>0</v>
      </c>
      <c r="X678" s="13">
        <f t="shared" si="128"/>
        <v>0</v>
      </c>
      <c r="Z678" s="13">
        <f t="shared" si="131"/>
        <v>50000</v>
      </c>
      <c r="AA678" s="5"/>
    </row>
    <row r="679" spans="1:27">
      <c r="A679" s="10">
        <v>39497</v>
      </c>
      <c r="G679" s="5">
        <f t="shared" si="120"/>
        <v>0.01</v>
      </c>
      <c r="H679" s="5">
        <f t="shared" si="121"/>
        <v>0.02</v>
      </c>
      <c r="J679" s="12" t="str">
        <f t="shared" si="122"/>
        <v>SELL</v>
      </c>
      <c r="L679" s="5">
        <f t="shared" si="126"/>
        <v>2.5750000000000002E-2</v>
      </c>
      <c r="M679" s="6" t="str">
        <f t="shared" si="123"/>
        <v>NO</v>
      </c>
      <c r="N679" s="6" t="str">
        <f t="shared" si="124"/>
        <v>NO</v>
      </c>
      <c r="O679" s="6" t="str">
        <f t="shared" si="125"/>
        <v>NO</v>
      </c>
      <c r="P679" s="5"/>
      <c r="Q679" s="5"/>
      <c r="T679" s="13">
        <f t="shared" si="129"/>
        <v>0</v>
      </c>
      <c r="V679" s="5">
        <f t="shared" si="130"/>
        <v>0</v>
      </c>
      <c r="W679" s="5">
        <f t="shared" si="127"/>
        <v>0</v>
      </c>
      <c r="X679" s="13">
        <f t="shared" si="128"/>
        <v>0</v>
      </c>
      <c r="Z679" s="13">
        <f t="shared" si="131"/>
        <v>50000</v>
      </c>
      <c r="AA679" s="5"/>
    </row>
    <row r="680" spans="1:27">
      <c r="A680" s="10">
        <v>39498</v>
      </c>
      <c r="G680" s="5">
        <f t="shared" si="120"/>
        <v>0.01</v>
      </c>
      <c r="H680" s="5">
        <f t="shared" si="121"/>
        <v>0.02</v>
      </c>
      <c r="J680" s="12" t="str">
        <f t="shared" si="122"/>
        <v>SELL</v>
      </c>
      <c r="L680" s="5">
        <f t="shared" si="126"/>
        <v>2.5750000000000002E-2</v>
      </c>
      <c r="M680" s="6" t="str">
        <f t="shared" si="123"/>
        <v>NO</v>
      </c>
      <c r="N680" s="6" t="str">
        <f t="shared" si="124"/>
        <v>NO</v>
      </c>
      <c r="O680" s="6" t="str">
        <f t="shared" si="125"/>
        <v>NO</v>
      </c>
      <c r="P680" s="5"/>
      <c r="Q680" s="5"/>
      <c r="T680" s="13">
        <f t="shared" si="129"/>
        <v>0</v>
      </c>
      <c r="V680" s="5">
        <f t="shared" si="130"/>
        <v>0</v>
      </c>
      <c r="W680" s="5">
        <f t="shared" si="127"/>
        <v>0</v>
      </c>
      <c r="X680" s="13">
        <f t="shared" si="128"/>
        <v>0</v>
      </c>
      <c r="Z680" s="13">
        <f t="shared" si="131"/>
        <v>50000</v>
      </c>
      <c r="AA680" s="5"/>
    </row>
    <row r="681" spans="1:27">
      <c r="A681" s="10">
        <v>39499</v>
      </c>
      <c r="G681" s="5">
        <f t="shared" si="120"/>
        <v>0.01</v>
      </c>
      <c r="H681" s="5">
        <f t="shared" si="121"/>
        <v>0.02</v>
      </c>
      <c r="J681" s="12" t="str">
        <f t="shared" si="122"/>
        <v>SELL</v>
      </c>
      <c r="L681" s="5">
        <f t="shared" si="126"/>
        <v>2.5750000000000002E-2</v>
      </c>
      <c r="M681" s="6" t="str">
        <f t="shared" si="123"/>
        <v>NO</v>
      </c>
      <c r="N681" s="6" t="str">
        <f t="shared" si="124"/>
        <v>NO</v>
      </c>
      <c r="O681" s="6" t="str">
        <f t="shared" si="125"/>
        <v>NO</v>
      </c>
      <c r="P681" s="5"/>
      <c r="Q681" s="5"/>
      <c r="T681" s="13">
        <f t="shared" si="129"/>
        <v>0</v>
      </c>
      <c r="V681" s="5">
        <f t="shared" si="130"/>
        <v>0</v>
      </c>
      <c r="W681" s="5">
        <f t="shared" si="127"/>
        <v>0</v>
      </c>
      <c r="X681" s="13">
        <f t="shared" si="128"/>
        <v>0</v>
      </c>
      <c r="Z681" s="13">
        <f t="shared" si="131"/>
        <v>50000</v>
      </c>
      <c r="AA681" s="5"/>
    </row>
    <row r="682" spans="1:27">
      <c r="A682" s="10">
        <v>39500</v>
      </c>
      <c r="G682" s="5">
        <f t="shared" si="120"/>
        <v>0.01</v>
      </c>
      <c r="H682" s="5">
        <f t="shared" si="121"/>
        <v>0.02</v>
      </c>
      <c r="J682" s="12" t="str">
        <f t="shared" si="122"/>
        <v>SELL</v>
      </c>
      <c r="L682" s="5">
        <f t="shared" si="126"/>
        <v>2.5750000000000002E-2</v>
      </c>
      <c r="M682" s="6" t="str">
        <f t="shared" si="123"/>
        <v>NO</v>
      </c>
      <c r="N682" s="6" t="str">
        <f t="shared" si="124"/>
        <v>NO</v>
      </c>
      <c r="O682" s="6" t="str">
        <f t="shared" si="125"/>
        <v>NO</v>
      </c>
      <c r="P682" s="5"/>
      <c r="Q682" s="5"/>
      <c r="T682" s="13">
        <f t="shared" si="129"/>
        <v>0</v>
      </c>
      <c r="V682" s="5">
        <f t="shared" si="130"/>
        <v>0</v>
      </c>
      <c r="W682" s="5">
        <f t="shared" si="127"/>
        <v>0</v>
      </c>
      <c r="X682" s="13">
        <f t="shared" si="128"/>
        <v>0</v>
      </c>
      <c r="Z682" s="13">
        <f t="shared" si="131"/>
        <v>50000</v>
      </c>
      <c r="AA682" s="5"/>
    </row>
    <row r="683" spans="1:27">
      <c r="A683" s="10">
        <v>39503</v>
      </c>
      <c r="G683" s="5">
        <f t="shared" si="120"/>
        <v>0.01</v>
      </c>
      <c r="H683" s="5">
        <f t="shared" si="121"/>
        <v>0.02</v>
      </c>
      <c r="J683" s="12" t="str">
        <f t="shared" si="122"/>
        <v>SELL</v>
      </c>
      <c r="L683" s="5">
        <f t="shared" si="126"/>
        <v>2.5750000000000002E-2</v>
      </c>
      <c r="M683" s="6" t="str">
        <f t="shared" si="123"/>
        <v>NO</v>
      </c>
      <c r="N683" s="6" t="str">
        <f t="shared" si="124"/>
        <v>NO</v>
      </c>
      <c r="O683" s="6" t="str">
        <f t="shared" si="125"/>
        <v>NO</v>
      </c>
      <c r="P683" s="5"/>
      <c r="Q683" s="5"/>
      <c r="T683" s="13">
        <f t="shared" si="129"/>
        <v>0</v>
      </c>
      <c r="V683" s="5">
        <f t="shared" si="130"/>
        <v>0</v>
      </c>
      <c r="W683" s="5">
        <f t="shared" si="127"/>
        <v>0</v>
      </c>
      <c r="X683" s="13">
        <f t="shared" si="128"/>
        <v>0</v>
      </c>
      <c r="Z683" s="13">
        <f t="shared" si="131"/>
        <v>50000</v>
      </c>
      <c r="AA683" s="5"/>
    </row>
    <row r="684" spans="1:27">
      <c r="A684" s="10">
        <v>39504</v>
      </c>
      <c r="G684" s="5">
        <f t="shared" si="120"/>
        <v>0.01</v>
      </c>
      <c r="H684" s="5">
        <f t="shared" si="121"/>
        <v>0.02</v>
      </c>
      <c r="J684" s="12" t="str">
        <f t="shared" si="122"/>
        <v>SELL</v>
      </c>
      <c r="L684" s="5">
        <f t="shared" si="126"/>
        <v>2.5750000000000002E-2</v>
      </c>
      <c r="M684" s="6" t="str">
        <f t="shared" si="123"/>
        <v>NO</v>
      </c>
      <c r="N684" s="6" t="str">
        <f t="shared" si="124"/>
        <v>NO</v>
      </c>
      <c r="O684" s="6" t="str">
        <f t="shared" si="125"/>
        <v>NO</v>
      </c>
      <c r="P684" s="5"/>
      <c r="Q684" s="5"/>
      <c r="T684" s="13">
        <f t="shared" si="129"/>
        <v>0</v>
      </c>
      <c r="V684" s="5">
        <f t="shared" si="130"/>
        <v>0</v>
      </c>
      <c r="W684" s="5">
        <f t="shared" si="127"/>
        <v>0</v>
      </c>
      <c r="X684" s="13">
        <f t="shared" si="128"/>
        <v>0</v>
      </c>
      <c r="Z684" s="13">
        <f t="shared" si="131"/>
        <v>50000</v>
      </c>
      <c r="AA684" s="5"/>
    </row>
    <row r="685" spans="1:27">
      <c r="A685" s="10">
        <v>39505</v>
      </c>
      <c r="G685" s="5">
        <f t="shared" si="120"/>
        <v>0.01</v>
      </c>
      <c r="H685" s="5">
        <f t="shared" si="121"/>
        <v>0.02</v>
      </c>
      <c r="J685" s="12" t="str">
        <f t="shared" si="122"/>
        <v>SELL</v>
      </c>
      <c r="L685" s="5">
        <f t="shared" si="126"/>
        <v>2.5750000000000002E-2</v>
      </c>
      <c r="M685" s="6" t="str">
        <f t="shared" si="123"/>
        <v>NO</v>
      </c>
      <c r="N685" s="6" t="str">
        <f t="shared" si="124"/>
        <v>NO</v>
      </c>
      <c r="O685" s="6" t="str">
        <f t="shared" si="125"/>
        <v>NO</v>
      </c>
      <c r="P685" s="5"/>
      <c r="Q685" s="5"/>
      <c r="T685" s="13">
        <f t="shared" si="129"/>
        <v>0</v>
      </c>
      <c r="V685" s="5">
        <f t="shared" si="130"/>
        <v>0</v>
      </c>
      <c r="W685" s="5">
        <f t="shared" si="127"/>
        <v>0</v>
      </c>
      <c r="X685" s="13">
        <f t="shared" si="128"/>
        <v>0</v>
      </c>
      <c r="Z685" s="13">
        <f t="shared" si="131"/>
        <v>50000</v>
      </c>
      <c r="AA685" s="5"/>
    </row>
    <row r="686" spans="1:27">
      <c r="A686" s="10">
        <v>39506</v>
      </c>
      <c r="G686" s="5">
        <f t="shared" si="120"/>
        <v>0.01</v>
      </c>
      <c r="H686" s="5">
        <f t="shared" si="121"/>
        <v>0.02</v>
      </c>
      <c r="J686" s="12" t="str">
        <f t="shared" si="122"/>
        <v>SELL</v>
      </c>
      <c r="L686" s="5">
        <f t="shared" si="126"/>
        <v>2.5750000000000002E-2</v>
      </c>
      <c r="M686" s="6" t="str">
        <f t="shared" si="123"/>
        <v>NO</v>
      </c>
      <c r="N686" s="6" t="str">
        <f t="shared" si="124"/>
        <v>NO</v>
      </c>
      <c r="O686" s="6" t="str">
        <f t="shared" si="125"/>
        <v>NO</v>
      </c>
      <c r="P686" s="5"/>
      <c r="Q686" s="5"/>
      <c r="T686" s="13">
        <f t="shared" si="129"/>
        <v>0</v>
      </c>
      <c r="V686" s="5">
        <f t="shared" si="130"/>
        <v>0</v>
      </c>
      <c r="W686" s="5">
        <f t="shared" si="127"/>
        <v>0</v>
      </c>
      <c r="X686" s="13">
        <f t="shared" si="128"/>
        <v>0</v>
      </c>
      <c r="Z686" s="13">
        <f t="shared" si="131"/>
        <v>50000</v>
      </c>
      <c r="AA686" s="5"/>
    </row>
    <row r="687" spans="1:27">
      <c r="A687" s="10">
        <v>39507</v>
      </c>
      <c r="G687" s="5">
        <f t="shared" si="120"/>
        <v>0.01</v>
      </c>
      <c r="H687" s="5">
        <f t="shared" si="121"/>
        <v>0.02</v>
      </c>
      <c r="J687" s="12" t="str">
        <f t="shared" si="122"/>
        <v>SELL</v>
      </c>
      <c r="L687" s="5">
        <f t="shared" si="126"/>
        <v>2.5750000000000002E-2</v>
      </c>
      <c r="M687" s="6" t="str">
        <f t="shared" si="123"/>
        <v>NO</v>
      </c>
      <c r="N687" s="6" t="str">
        <f t="shared" si="124"/>
        <v>NO</v>
      </c>
      <c r="O687" s="6" t="str">
        <f t="shared" si="125"/>
        <v>NO</v>
      </c>
      <c r="P687" s="5"/>
      <c r="Q687" s="5"/>
      <c r="T687" s="13">
        <f t="shared" si="129"/>
        <v>0</v>
      </c>
      <c r="V687" s="5">
        <f t="shared" si="130"/>
        <v>0</v>
      </c>
      <c r="W687" s="5">
        <f t="shared" si="127"/>
        <v>0</v>
      </c>
      <c r="X687" s="13">
        <f t="shared" si="128"/>
        <v>0</v>
      </c>
      <c r="Z687" s="13">
        <f t="shared" si="131"/>
        <v>50000</v>
      </c>
      <c r="AA687" s="5"/>
    </row>
    <row r="688" spans="1:27">
      <c r="A688" s="10">
        <v>39510</v>
      </c>
      <c r="G688" s="5">
        <f t="shared" si="120"/>
        <v>0.01</v>
      </c>
      <c r="H688" s="5">
        <f t="shared" si="121"/>
        <v>0.02</v>
      </c>
      <c r="J688" s="12" t="str">
        <f t="shared" si="122"/>
        <v>SELL</v>
      </c>
      <c r="L688" s="5">
        <f t="shared" si="126"/>
        <v>2.5750000000000002E-2</v>
      </c>
      <c r="M688" s="6" t="str">
        <f t="shared" si="123"/>
        <v>NO</v>
      </c>
      <c r="N688" s="6" t="str">
        <f t="shared" si="124"/>
        <v>NO</v>
      </c>
      <c r="O688" s="6" t="str">
        <f t="shared" si="125"/>
        <v>NO</v>
      </c>
      <c r="P688" s="5"/>
      <c r="Q688" s="5"/>
      <c r="T688" s="13">
        <f t="shared" si="129"/>
        <v>0</v>
      </c>
      <c r="V688" s="5">
        <f t="shared" si="130"/>
        <v>0</v>
      </c>
      <c r="W688" s="5">
        <f t="shared" si="127"/>
        <v>0</v>
      </c>
      <c r="X688" s="13">
        <f t="shared" si="128"/>
        <v>0</v>
      </c>
      <c r="Z688" s="13">
        <f t="shared" si="131"/>
        <v>50000</v>
      </c>
      <c r="AA688" s="5"/>
    </row>
    <row r="689" spans="1:27">
      <c r="A689" s="10">
        <v>39511</v>
      </c>
      <c r="G689" s="5">
        <f t="shared" si="120"/>
        <v>0.01</v>
      </c>
      <c r="H689" s="5">
        <f t="shared" si="121"/>
        <v>0.02</v>
      </c>
      <c r="J689" s="12" t="str">
        <f t="shared" si="122"/>
        <v>SELL</v>
      </c>
      <c r="L689" s="5">
        <f t="shared" si="126"/>
        <v>2.5750000000000002E-2</v>
      </c>
      <c r="M689" s="6" t="str">
        <f t="shared" si="123"/>
        <v>NO</v>
      </c>
      <c r="N689" s="6" t="str">
        <f t="shared" si="124"/>
        <v>NO</v>
      </c>
      <c r="O689" s="6" t="str">
        <f t="shared" si="125"/>
        <v>NO</v>
      </c>
      <c r="P689" s="5"/>
      <c r="Q689" s="5"/>
      <c r="T689" s="13">
        <f t="shared" si="129"/>
        <v>0</v>
      </c>
      <c r="V689" s="5">
        <f t="shared" si="130"/>
        <v>0</v>
      </c>
      <c r="W689" s="5">
        <f t="shared" si="127"/>
        <v>0</v>
      </c>
      <c r="X689" s="13">
        <f t="shared" si="128"/>
        <v>0</v>
      </c>
      <c r="Z689" s="13">
        <f t="shared" si="131"/>
        <v>50000</v>
      </c>
      <c r="AA689" s="5"/>
    </row>
    <row r="690" spans="1:27">
      <c r="A690" s="10">
        <v>39512</v>
      </c>
      <c r="G690" s="5">
        <f t="shared" si="120"/>
        <v>0.01</v>
      </c>
      <c r="H690" s="5">
        <f t="shared" si="121"/>
        <v>0.02</v>
      </c>
      <c r="J690" s="12" t="str">
        <f t="shared" si="122"/>
        <v>SELL</v>
      </c>
      <c r="L690" s="5">
        <f t="shared" si="126"/>
        <v>2.5750000000000002E-2</v>
      </c>
      <c r="M690" s="6" t="str">
        <f t="shared" si="123"/>
        <v>NO</v>
      </c>
      <c r="N690" s="6" t="str">
        <f t="shared" si="124"/>
        <v>NO</v>
      </c>
      <c r="O690" s="6" t="str">
        <f t="shared" si="125"/>
        <v>NO</v>
      </c>
      <c r="P690" s="5"/>
      <c r="Q690" s="5"/>
      <c r="T690" s="13">
        <f t="shared" si="129"/>
        <v>0</v>
      </c>
      <c r="V690" s="5">
        <f t="shared" si="130"/>
        <v>0</v>
      </c>
      <c r="W690" s="5">
        <f t="shared" si="127"/>
        <v>0</v>
      </c>
      <c r="X690" s="13">
        <f t="shared" si="128"/>
        <v>0</v>
      </c>
      <c r="Z690" s="13">
        <f t="shared" si="131"/>
        <v>50000</v>
      </c>
      <c r="AA690" s="5"/>
    </row>
    <row r="691" spans="1:27">
      <c r="A691" s="10">
        <v>39514</v>
      </c>
      <c r="G691" s="5">
        <f t="shared" si="120"/>
        <v>0.01</v>
      </c>
      <c r="H691" s="5">
        <f t="shared" si="121"/>
        <v>0.02</v>
      </c>
      <c r="J691" s="12" t="str">
        <f t="shared" si="122"/>
        <v>SELL</v>
      </c>
      <c r="L691" s="5">
        <f t="shared" si="126"/>
        <v>2.5750000000000002E-2</v>
      </c>
      <c r="M691" s="6" t="str">
        <f t="shared" si="123"/>
        <v>NO</v>
      </c>
      <c r="N691" s="6" t="str">
        <f t="shared" si="124"/>
        <v>NO</v>
      </c>
      <c r="O691" s="6" t="str">
        <f t="shared" si="125"/>
        <v>NO</v>
      </c>
      <c r="P691" s="5"/>
      <c r="Q691" s="5"/>
      <c r="T691" s="13">
        <f t="shared" si="129"/>
        <v>0</v>
      </c>
      <c r="V691" s="5">
        <f t="shared" si="130"/>
        <v>0</v>
      </c>
      <c r="W691" s="5">
        <f t="shared" si="127"/>
        <v>0</v>
      </c>
      <c r="X691" s="13">
        <f t="shared" si="128"/>
        <v>0</v>
      </c>
      <c r="Z691" s="13">
        <f t="shared" si="131"/>
        <v>50000</v>
      </c>
      <c r="AA691" s="5"/>
    </row>
    <row r="692" spans="1:27">
      <c r="A692" s="10">
        <v>39517</v>
      </c>
      <c r="G692" s="5">
        <f t="shared" si="120"/>
        <v>0.01</v>
      </c>
      <c r="H692" s="5">
        <f t="shared" si="121"/>
        <v>0.02</v>
      </c>
      <c r="J692" s="12" t="str">
        <f t="shared" si="122"/>
        <v>SELL</v>
      </c>
      <c r="L692" s="5">
        <f t="shared" si="126"/>
        <v>2.5750000000000002E-2</v>
      </c>
      <c r="M692" s="6" t="str">
        <f t="shared" si="123"/>
        <v>NO</v>
      </c>
      <c r="N692" s="6" t="str">
        <f t="shared" si="124"/>
        <v>NO</v>
      </c>
      <c r="O692" s="6" t="str">
        <f t="shared" si="125"/>
        <v>NO</v>
      </c>
      <c r="P692" s="5"/>
      <c r="Q692" s="5"/>
      <c r="T692" s="13">
        <f t="shared" si="129"/>
        <v>0</v>
      </c>
      <c r="V692" s="5">
        <f t="shared" si="130"/>
        <v>0</v>
      </c>
      <c r="W692" s="5">
        <f t="shared" si="127"/>
        <v>0</v>
      </c>
      <c r="X692" s="13">
        <f t="shared" si="128"/>
        <v>0</v>
      </c>
      <c r="Z692" s="13">
        <f t="shared" si="131"/>
        <v>50000</v>
      </c>
      <c r="AA692" s="5"/>
    </row>
    <row r="693" spans="1:27">
      <c r="A693" s="10">
        <v>39518</v>
      </c>
      <c r="G693" s="5">
        <f t="shared" si="120"/>
        <v>0.01</v>
      </c>
      <c r="H693" s="5">
        <f t="shared" si="121"/>
        <v>0.02</v>
      </c>
      <c r="J693" s="12" t="str">
        <f t="shared" si="122"/>
        <v>SELL</v>
      </c>
      <c r="L693" s="5">
        <f t="shared" si="126"/>
        <v>2.5750000000000002E-2</v>
      </c>
      <c r="M693" s="6" t="str">
        <f t="shared" si="123"/>
        <v>NO</v>
      </c>
      <c r="N693" s="6" t="str">
        <f t="shared" si="124"/>
        <v>NO</v>
      </c>
      <c r="O693" s="6" t="str">
        <f t="shared" si="125"/>
        <v>NO</v>
      </c>
      <c r="P693" s="5"/>
      <c r="Q693" s="5"/>
      <c r="T693" s="13">
        <f t="shared" si="129"/>
        <v>0</v>
      </c>
      <c r="V693" s="5">
        <f t="shared" si="130"/>
        <v>0</v>
      </c>
      <c r="W693" s="5">
        <f t="shared" si="127"/>
        <v>0</v>
      </c>
      <c r="X693" s="13">
        <f t="shared" si="128"/>
        <v>0</v>
      </c>
      <c r="Z693" s="13">
        <f t="shared" si="131"/>
        <v>50000</v>
      </c>
      <c r="AA693" s="5"/>
    </row>
    <row r="694" spans="1:27">
      <c r="A694" s="10">
        <v>39519</v>
      </c>
      <c r="G694" s="5">
        <f t="shared" si="120"/>
        <v>0.01</v>
      </c>
      <c r="H694" s="5">
        <f t="shared" si="121"/>
        <v>0.02</v>
      </c>
      <c r="J694" s="12" t="str">
        <f t="shared" si="122"/>
        <v>SELL</v>
      </c>
      <c r="L694" s="5">
        <f t="shared" si="126"/>
        <v>2.5750000000000002E-2</v>
      </c>
      <c r="M694" s="6" t="str">
        <f t="shared" si="123"/>
        <v>NO</v>
      </c>
      <c r="N694" s="6" t="str">
        <f t="shared" si="124"/>
        <v>NO</v>
      </c>
      <c r="O694" s="6" t="str">
        <f t="shared" si="125"/>
        <v>NO</v>
      </c>
      <c r="P694" s="5"/>
      <c r="Q694" s="5"/>
      <c r="T694" s="13">
        <f t="shared" si="129"/>
        <v>0</v>
      </c>
      <c r="V694" s="5">
        <f t="shared" si="130"/>
        <v>0</v>
      </c>
      <c r="W694" s="5">
        <f t="shared" si="127"/>
        <v>0</v>
      </c>
      <c r="X694" s="13">
        <f t="shared" si="128"/>
        <v>0</v>
      </c>
      <c r="Z694" s="13">
        <f t="shared" si="131"/>
        <v>50000</v>
      </c>
      <c r="AA694" s="5"/>
    </row>
    <row r="695" spans="1:27">
      <c r="A695" s="10">
        <v>39520</v>
      </c>
      <c r="G695" s="5">
        <f t="shared" si="120"/>
        <v>0.01</v>
      </c>
      <c r="H695" s="5">
        <f t="shared" si="121"/>
        <v>0.02</v>
      </c>
      <c r="J695" s="12" t="str">
        <f t="shared" si="122"/>
        <v>SELL</v>
      </c>
      <c r="L695" s="5">
        <f t="shared" si="126"/>
        <v>2.5750000000000002E-2</v>
      </c>
      <c r="M695" s="6" t="str">
        <f t="shared" si="123"/>
        <v>NO</v>
      </c>
      <c r="N695" s="6" t="str">
        <f t="shared" si="124"/>
        <v>NO</v>
      </c>
      <c r="O695" s="6" t="str">
        <f t="shared" si="125"/>
        <v>NO</v>
      </c>
      <c r="P695" s="5"/>
      <c r="Q695" s="5"/>
      <c r="T695" s="13">
        <f t="shared" si="129"/>
        <v>0</v>
      </c>
      <c r="V695" s="5">
        <f t="shared" si="130"/>
        <v>0</v>
      </c>
      <c r="W695" s="5">
        <f t="shared" si="127"/>
        <v>0</v>
      </c>
      <c r="X695" s="13">
        <f t="shared" si="128"/>
        <v>0</v>
      </c>
      <c r="Z695" s="13">
        <f t="shared" si="131"/>
        <v>50000</v>
      </c>
      <c r="AA695" s="5"/>
    </row>
    <row r="696" spans="1:27">
      <c r="A696" s="10">
        <v>39521</v>
      </c>
      <c r="G696" s="5">
        <f t="shared" si="120"/>
        <v>0.01</v>
      </c>
      <c r="H696" s="5">
        <f t="shared" si="121"/>
        <v>0.02</v>
      </c>
      <c r="J696" s="12" t="str">
        <f t="shared" si="122"/>
        <v>SELL</v>
      </c>
      <c r="L696" s="5">
        <f t="shared" si="126"/>
        <v>2.5750000000000002E-2</v>
      </c>
      <c r="M696" s="6" t="str">
        <f t="shared" si="123"/>
        <v>NO</v>
      </c>
      <c r="N696" s="6" t="str">
        <f t="shared" si="124"/>
        <v>NO</v>
      </c>
      <c r="O696" s="6" t="str">
        <f t="shared" si="125"/>
        <v>NO</v>
      </c>
      <c r="P696" s="5"/>
      <c r="Q696" s="5"/>
      <c r="T696" s="13">
        <f t="shared" si="129"/>
        <v>0</v>
      </c>
      <c r="V696" s="5">
        <f t="shared" si="130"/>
        <v>0</v>
      </c>
      <c r="W696" s="5">
        <f t="shared" si="127"/>
        <v>0</v>
      </c>
      <c r="X696" s="13">
        <f t="shared" si="128"/>
        <v>0</v>
      </c>
      <c r="Z696" s="13">
        <f t="shared" si="131"/>
        <v>50000</v>
      </c>
      <c r="AA696" s="5"/>
    </row>
    <row r="697" spans="1:27">
      <c r="A697" s="10">
        <v>39524</v>
      </c>
      <c r="G697" s="5">
        <f t="shared" si="120"/>
        <v>0.01</v>
      </c>
      <c r="H697" s="5">
        <f t="shared" si="121"/>
        <v>0.02</v>
      </c>
      <c r="J697" s="12" t="str">
        <f t="shared" si="122"/>
        <v>SELL</v>
      </c>
      <c r="L697" s="5">
        <f t="shared" si="126"/>
        <v>2.5750000000000002E-2</v>
      </c>
      <c r="M697" s="6" t="str">
        <f t="shared" si="123"/>
        <v>NO</v>
      </c>
      <c r="N697" s="6" t="str">
        <f t="shared" si="124"/>
        <v>NO</v>
      </c>
      <c r="O697" s="6" t="str">
        <f t="shared" si="125"/>
        <v>NO</v>
      </c>
      <c r="P697" s="5"/>
      <c r="Q697" s="5"/>
      <c r="T697" s="13">
        <f t="shared" si="129"/>
        <v>0</v>
      </c>
      <c r="V697" s="5">
        <f t="shared" si="130"/>
        <v>0</v>
      </c>
      <c r="W697" s="5">
        <f t="shared" si="127"/>
        <v>0</v>
      </c>
      <c r="X697" s="13">
        <f t="shared" si="128"/>
        <v>0</v>
      </c>
      <c r="Z697" s="13">
        <f t="shared" si="131"/>
        <v>50000</v>
      </c>
      <c r="AA697" s="5"/>
    </row>
    <row r="698" spans="1:27">
      <c r="A698" s="10">
        <v>39525</v>
      </c>
      <c r="G698" s="5">
        <f t="shared" si="120"/>
        <v>0.01</v>
      </c>
      <c r="H698" s="5">
        <f t="shared" si="121"/>
        <v>0.02</v>
      </c>
      <c r="J698" s="12" t="str">
        <f t="shared" si="122"/>
        <v>SELL</v>
      </c>
      <c r="L698" s="5">
        <f t="shared" si="126"/>
        <v>2.5750000000000002E-2</v>
      </c>
      <c r="M698" s="6" t="str">
        <f t="shared" si="123"/>
        <v>NO</v>
      </c>
      <c r="N698" s="6" t="str">
        <f t="shared" si="124"/>
        <v>NO</v>
      </c>
      <c r="O698" s="6" t="str">
        <f t="shared" si="125"/>
        <v>NO</v>
      </c>
      <c r="P698" s="5"/>
      <c r="Q698" s="5"/>
      <c r="T698" s="13">
        <f t="shared" si="129"/>
        <v>0</v>
      </c>
      <c r="V698" s="5">
        <f t="shared" si="130"/>
        <v>0</v>
      </c>
      <c r="W698" s="5">
        <f t="shared" si="127"/>
        <v>0</v>
      </c>
      <c r="X698" s="13">
        <f t="shared" si="128"/>
        <v>0</v>
      </c>
      <c r="Z698" s="13">
        <f t="shared" si="131"/>
        <v>50000</v>
      </c>
      <c r="AA698" s="5"/>
    </row>
    <row r="699" spans="1:27">
      <c r="A699" s="10">
        <v>39526</v>
      </c>
      <c r="G699" s="5">
        <f t="shared" si="120"/>
        <v>0.01</v>
      </c>
      <c r="H699" s="5">
        <f t="shared" si="121"/>
        <v>0.02</v>
      </c>
      <c r="J699" s="12" t="str">
        <f t="shared" si="122"/>
        <v>SELL</v>
      </c>
      <c r="L699" s="5">
        <f t="shared" si="126"/>
        <v>2.5750000000000002E-2</v>
      </c>
      <c r="M699" s="6" t="str">
        <f t="shared" si="123"/>
        <v>NO</v>
      </c>
      <c r="N699" s="6" t="str">
        <f t="shared" si="124"/>
        <v>NO</v>
      </c>
      <c r="O699" s="6" t="str">
        <f t="shared" si="125"/>
        <v>NO</v>
      </c>
      <c r="P699" s="5"/>
      <c r="Q699" s="5"/>
      <c r="T699" s="13">
        <f t="shared" si="129"/>
        <v>0</v>
      </c>
      <c r="V699" s="5">
        <f t="shared" si="130"/>
        <v>0</v>
      </c>
      <c r="W699" s="5">
        <f t="shared" si="127"/>
        <v>0</v>
      </c>
      <c r="X699" s="13">
        <f t="shared" si="128"/>
        <v>0</v>
      </c>
      <c r="Z699" s="13">
        <f t="shared" si="131"/>
        <v>50000</v>
      </c>
      <c r="AA699" s="5"/>
    </row>
    <row r="700" spans="1:27">
      <c r="A700" s="10">
        <v>39531</v>
      </c>
      <c r="G700" s="5">
        <f t="shared" si="120"/>
        <v>0.01</v>
      </c>
      <c r="H700" s="5">
        <f t="shared" si="121"/>
        <v>0.02</v>
      </c>
      <c r="J700" s="12" t="str">
        <f t="shared" si="122"/>
        <v>SELL</v>
      </c>
      <c r="L700" s="5">
        <f t="shared" si="126"/>
        <v>2.5750000000000002E-2</v>
      </c>
      <c r="M700" s="6" t="str">
        <f t="shared" si="123"/>
        <v>NO</v>
      </c>
      <c r="N700" s="6" t="str">
        <f t="shared" si="124"/>
        <v>NO</v>
      </c>
      <c r="O700" s="6" t="str">
        <f t="shared" si="125"/>
        <v>NO</v>
      </c>
      <c r="P700" s="5"/>
      <c r="Q700" s="5"/>
      <c r="T700" s="13">
        <f t="shared" si="129"/>
        <v>0</v>
      </c>
      <c r="V700" s="5">
        <f t="shared" si="130"/>
        <v>0</v>
      </c>
      <c r="W700" s="5">
        <f t="shared" si="127"/>
        <v>0</v>
      </c>
      <c r="X700" s="13">
        <f t="shared" si="128"/>
        <v>0</v>
      </c>
      <c r="Z700" s="13">
        <f t="shared" si="131"/>
        <v>50000</v>
      </c>
      <c r="AA700" s="5"/>
    </row>
    <row r="701" spans="1:27">
      <c r="A701" s="10">
        <v>39532</v>
      </c>
      <c r="G701" s="5">
        <f t="shared" si="120"/>
        <v>0.01</v>
      </c>
      <c r="H701" s="5">
        <f t="shared" si="121"/>
        <v>0.02</v>
      </c>
      <c r="J701" s="12" t="str">
        <f t="shared" si="122"/>
        <v>SELL</v>
      </c>
      <c r="L701" s="5">
        <f t="shared" si="126"/>
        <v>2.5750000000000002E-2</v>
      </c>
      <c r="M701" s="6" t="str">
        <f t="shared" si="123"/>
        <v>NO</v>
      </c>
      <c r="N701" s="6" t="str">
        <f t="shared" si="124"/>
        <v>NO</v>
      </c>
      <c r="O701" s="6" t="str">
        <f t="shared" si="125"/>
        <v>NO</v>
      </c>
      <c r="P701" s="5"/>
      <c r="Q701" s="5"/>
      <c r="T701" s="13">
        <f t="shared" si="129"/>
        <v>0</v>
      </c>
      <c r="V701" s="5">
        <f t="shared" si="130"/>
        <v>0</v>
      </c>
      <c r="W701" s="5">
        <f t="shared" si="127"/>
        <v>0</v>
      </c>
      <c r="X701" s="13">
        <f t="shared" si="128"/>
        <v>0</v>
      </c>
      <c r="Z701" s="13">
        <f t="shared" si="131"/>
        <v>50000</v>
      </c>
      <c r="AA701" s="5"/>
    </row>
    <row r="702" spans="1:27">
      <c r="A702" s="10">
        <v>39533</v>
      </c>
      <c r="G702" s="5">
        <f t="shared" si="120"/>
        <v>0.01</v>
      </c>
      <c r="H702" s="5">
        <f t="shared" si="121"/>
        <v>0.02</v>
      </c>
      <c r="J702" s="12" t="str">
        <f t="shared" si="122"/>
        <v>SELL</v>
      </c>
      <c r="L702" s="5">
        <f t="shared" si="126"/>
        <v>2.5750000000000002E-2</v>
      </c>
      <c r="M702" s="6" t="str">
        <f t="shared" si="123"/>
        <v>NO</v>
      </c>
      <c r="N702" s="6" t="str">
        <f t="shared" si="124"/>
        <v>NO</v>
      </c>
      <c r="O702" s="6" t="str">
        <f t="shared" si="125"/>
        <v>NO</v>
      </c>
      <c r="P702" s="5"/>
      <c r="Q702" s="5"/>
      <c r="T702" s="13">
        <f t="shared" si="129"/>
        <v>0</v>
      </c>
      <c r="V702" s="5">
        <f t="shared" si="130"/>
        <v>0</v>
      </c>
      <c r="W702" s="5">
        <f t="shared" si="127"/>
        <v>0</v>
      </c>
      <c r="X702" s="13">
        <f t="shared" si="128"/>
        <v>0</v>
      </c>
      <c r="Z702" s="13">
        <f t="shared" si="131"/>
        <v>50000</v>
      </c>
      <c r="AA702" s="5"/>
    </row>
    <row r="703" spans="1:27">
      <c r="A703" s="10">
        <v>39534</v>
      </c>
      <c r="G703" s="5">
        <f t="shared" si="120"/>
        <v>0.01</v>
      </c>
      <c r="H703" s="5">
        <f t="shared" si="121"/>
        <v>0.02</v>
      </c>
      <c r="J703" s="12" t="str">
        <f t="shared" si="122"/>
        <v>SELL</v>
      </c>
      <c r="L703" s="5">
        <f t="shared" si="126"/>
        <v>2.5750000000000002E-2</v>
      </c>
      <c r="M703" s="6" t="str">
        <f t="shared" si="123"/>
        <v>NO</v>
      </c>
      <c r="N703" s="6" t="str">
        <f t="shared" si="124"/>
        <v>NO</v>
      </c>
      <c r="O703" s="6" t="str">
        <f t="shared" si="125"/>
        <v>NO</v>
      </c>
      <c r="P703" s="5"/>
      <c r="Q703" s="5"/>
      <c r="T703" s="13">
        <f t="shared" si="129"/>
        <v>0</v>
      </c>
      <c r="V703" s="5">
        <f t="shared" si="130"/>
        <v>0</v>
      </c>
      <c r="W703" s="5">
        <f t="shared" si="127"/>
        <v>0</v>
      </c>
      <c r="X703" s="13">
        <f t="shared" si="128"/>
        <v>0</v>
      </c>
      <c r="Z703" s="13">
        <f t="shared" si="131"/>
        <v>50000</v>
      </c>
      <c r="AA703" s="5"/>
    </row>
    <row r="704" spans="1:27">
      <c r="A704" s="10">
        <v>39535</v>
      </c>
      <c r="G704" s="5">
        <f t="shared" si="120"/>
        <v>0.01</v>
      </c>
      <c r="H704" s="5">
        <f t="shared" si="121"/>
        <v>0.02</v>
      </c>
      <c r="J704" s="12" t="str">
        <f t="shared" si="122"/>
        <v>SELL</v>
      </c>
      <c r="L704" s="5">
        <f t="shared" si="126"/>
        <v>2.5750000000000002E-2</v>
      </c>
      <c r="M704" s="6" t="str">
        <f t="shared" si="123"/>
        <v>NO</v>
      </c>
      <c r="N704" s="6" t="str">
        <f t="shared" si="124"/>
        <v>NO</v>
      </c>
      <c r="O704" s="6" t="str">
        <f t="shared" si="125"/>
        <v>NO</v>
      </c>
      <c r="P704" s="5"/>
      <c r="Q704" s="5"/>
      <c r="T704" s="13">
        <f t="shared" si="129"/>
        <v>0</v>
      </c>
      <c r="V704" s="5">
        <f t="shared" si="130"/>
        <v>0</v>
      </c>
      <c r="W704" s="5">
        <f t="shared" si="127"/>
        <v>0</v>
      </c>
      <c r="X704" s="13">
        <f t="shared" si="128"/>
        <v>0</v>
      </c>
      <c r="Z704" s="13">
        <f t="shared" si="131"/>
        <v>50000</v>
      </c>
      <c r="AA704" s="5"/>
    </row>
    <row r="705" spans="1:27">
      <c r="A705" s="10">
        <v>39538</v>
      </c>
      <c r="G705" s="5">
        <f t="shared" si="120"/>
        <v>0.01</v>
      </c>
      <c r="H705" s="5">
        <f t="shared" si="121"/>
        <v>0.02</v>
      </c>
      <c r="J705" s="12" t="str">
        <f t="shared" si="122"/>
        <v>SELL</v>
      </c>
      <c r="L705" s="5">
        <f t="shared" si="126"/>
        <v>2.5750000000000002E-2</v>
      </c>
      <c r="M705" s="6" t="str">
        <f t="shared" si="123"/>
        <v>NO</v>
      </c>
      <c r="N705" s="6" t="str">
        <f t="shared" si="124"/>
        <v>NO</v>
      </c>
      <c r="O705" s="6" t="str">
        <f t="shared" si="125"/>
        <v>NO</v>
      </c>
      <c r="P705" s="5"/>
      <c r="Q705" s="5"/>
      <c r="T705" s="13">
        <f t="shared" si="129"/>
        <v>0</v>
      </c>
      <c r="V705" s="5">
        <f t="shared" si="130"/>
        <v>0</v>
      </c>
      <c r="W705" s="5">
        <f t="shared" si="127"/>
        <v>0</v>
      </c>
      <c r="X705" s="13">
        <f t="shared" si="128"/>
        <v>0</v>
      </c>
      <c r="Z705" s="13">
        <f t="shared" si="131"/>
        <v>50000</v>
      </c>
      <c r="AA705" s="5"/>
    </row>
    <row r="706" spans="1:27">
      <c r="A706" s="10">
        <v>39539</v>
      </c>
      <c r="G706" s="5">
        <f t="shared" si="120"/>
        <v>0.01</v>
      </c>
      <c r="H706" s="5">
        <f t="shared" si="121"/>
        <v>0.02</v>
      </c>
      <c r="J706" s="12" t="str">
        <f t="shared" si="122"/>
        <v>SELL</v>
      </c>
      <c r="L706" s="5">
        <f t="shared" si="126"/>
        <v>2.5750000000000002E-2</v>
      </c>
      <c r="M706" s="6" t="str">
        <f t="shared" si="123"/>
        <v>NO</v>
      </c>
      <c r="N706" s="6" t="str">
        <f t="shared" si="124"/>
        <v>NO</v>
      </c>
      <c r="O706" s="6" t="str">
        <f t="shared" si="125"/>
        <v>NO</v>
      </c>
      <c r="P706" s="5"/>
      <c r="Q706" s="5"/>
      <c r="T706" s="13">
        <f t="shared" si="129"/>
        <v>0</v>
      </c>
      <c r="V706" s="5">
        <f t="shared" si="130"/>
        <v>0</v>
      </c>
      <c r="W706" s="5">
        <f t="shared" si="127"/>
        <v>0</v>
      </c>
      <c r="X706" s="13">
        <f t="shared" si="128"/>
        <v>0</v>
      </c>
      <c r="Z706" s="13">
        <f t="shared" si="131"/>
        <v>50000</v>
      </c>
      <c r="AA706" s="5"/>
    </row>
    <row r="707" spans="1:27">
      <c r="A707" s="10">
        <v>39540</v>
      </c>
      <c r="G707" s="5">
        <f t="shared" si="120"/>
        <v>0.01</v>
      </c>
      <c r="H707" s="5">
        <f t="shared" si="121"/>
        <v>0.02</v>
      </c>
      <c r="J707" s="12" t="str">
        <f t="shared" si="122"/>
        <v>SELL</v>
      </c>
      <c r="L707" s="5">
        <f t="shared" si="126"/>
        <v>2.5750000000000002E-2</v>
      </c>
      <c r="M707" s="6" t="str">
        <f t="shared" si="123"/>
        <v>NO</v>
      </c>
      <c r="N707" s="6" t="str">
        <f t="shared" si="124"/>
        <v>NO</v>
      </c>
      <c r="O707" s="6" t="str">
        <f t="shared" si="125"/>
        <v>NO</v>
      </c>
      <c r="P707" s="5"/>
      <c r="Q707" s="5"/>
      <c r="T707" s="13">
        <f t="shared" si="129"/>
        <v>0</v>
      </c>
      <c r="V707" s="5">
        <f t="shared" si="130"/>
        <v>0</v>
      </c>
      <c r="W707" s="5">
        <f t="shared" si="127"/>
        <v>0</v>
      </c>
      <c r="X707" s="13">
        <f t="shared" si="128"/>
        <v>0</v>
      </c>
      <c r="Z707" s="13">
        <f t="shared" si="131"/>
        <v>50000</v>
      </c>
      <c r="AA707" s="5"/>
    </row>
    <row r="708" spans="1:27">
      <c r="A708" s="10">
        <v>39541</v>
      </c>
      <c r="G708" s="5">
        <f t="shared" si="120"/>
        <v>0.01</v>
      </c>
      <c r="H708" s="5">
        <f t="shared" si="121"/>
        <v>0.02</v>
      </c>
      <c r="J708" s="12" t="str">
        <f t="shared" si="122"/>
        <v>SELL</v>
      </c>
      <c r="L708" s="5">
        <f t="shared" si="126"/>
        <v>2.5750000000000002E-2</v>
      </c>
      <c r="M708" s="6" t="str">
        <f t="shared" si="123"/>
        <v>NO</v>
      </c>
      <c r="N708" s="6" t="str">
        <f t="shared" si="124"/>
        <v>NO</v>
      </c>
      <c r="O708" s="6" t="str">
        <f t="shared" si="125"/>
        <v>NO</v>
      </c>
      <c r="P708" s="5"/>
      <c r="Q708" s="5"/>
      <c r="T708" s="13">
        <f t="shared" si="129"/>
        <v>0</v>
      </c>
      <c r="V708" s="5">
        <f t="shared" si="130"/>
        <v>0</v>
      </c>
      <c r="W708" s="5">
        <f t="shared" si="127"/>
        <v>0</v>
      </c>
      <c r="X708" s="13">
        <f t="shared" si="128"/>
        <v>0</v>
      </c>
      <c r="Z708" s="13">
        <f t="shared" si="131"/>
        <v>50000</v>
      </c>
      <c r="AA708" s="5"/>
    </row>
    <row r="709" spans="1:27">
      <c r="A709" s="10">
        <v>39542</v>
      </c>
      <c r="G709" s="5">
        <f t="shared" si="120"/>
        <v>0.01</v>
      </c>
      <c r="H709" s="5">
        <f t="shared" si="121"/>
        <v>0.02</v>
      </c>
      <c r="J709" s="12" t="str">
        <f t="shared" si="122"/>
        <v>SELL</v>
      </c>
      <c r="L709" s="5">
        <f t="shared" si="126"/>
        <v>2.5750000000000002E-2</v>
      </c>
      <c r="M709" s="6" t="str">
        <f t="shared" si="123"/>
        <v>NO</v>
      </c>
      <c r="N709" s="6" t="str">
        <f t="shared" si="124"/>
        <v>NO</v>
      </c>
      <c r="O709" s="6" t="str">
        <f t="shared" si="125"/>
        <v>NO</v>
      </c>
      <c r="P709" s="5"/>
      <c r="Q709" s="5"/>
      <c r="T709" s="13">
        <f t="shared" si="129"/>
        <v>0</v>
      </c>
      <c r="V709" s="5">
        <f t="shared" si="130"/>
        <v>0</v>
      </c>
      <c r="W709" s="5">
        <f t="shared" si="127"/>
        <v>0</v>
      </c>
      <c r="X709" s="13">
        <f t="shared" si="128"/>
        <v>0</v>
      </c>
      <c r="Z709" s="13">
        <f t="shared" si="131"/>
        <v>50000</v>
      </c>
      <c r="AA709" s="5"/>
    </row>
    <row r="710" spans="1:27">
      <c r="A710" s="10">
        <v>39545</v>
      </c>
      <c r="G710" s="5">
        <f t="shared" ref="G710:G773" si="132">ROUND((E710*G$1)+(G709*(1-G$1)),2)</f>
        <v>0.01</v>
      </c>
      <c r="H710" s="5">
        <f t="shared" si="121"/>
        <v>0.02</v>
      </c>
      <c r="J710" s="12" t="str">
        <f t="shared" si="122"/>
        <v>SELL</v>
      </c>
      <c r="L710" s="5">
        <f t="shared" si="126"/>
        <v>2.5750000000000002E-2</v>
      </c>
      <c r="M710" s="6" t="str">
        <f t="shared" si="123"/>
        <v>NO</v>
      </c>
      <c r="N710" s="6" t="str">
        <f t="shared" si="124"/>
        <v>NO</v>
      </c>
      <c r="O710" s="6" t="str">
        <f t="shared" si="125"/>
        <v>NO</v>
      </c>
      <c r="P710" s="5"/>
      <c r="Q710" s="5"/>
      <c r="T710" s="13">
        <f t="shared" si="129"/>
        <v>0</v>
      </c>
      <c r="V710" s="5">
        <f t="shared" si="130"/>
        <v>0</v>
      </c>
      <c r="W710" s="5">
        <f t="shared" si="127"/>
        <v>0</v>
      </c>
      <c r="X710" s="13">
        <f t="shared" si="128"/>
        <v>0</v>
      </c>
      <c r="Z710" s="13">
        <f t="shared" si="131"/>
        <v>50000</v>
      </c>
      <c r="AA710" s="5"/>
    </row>
    <row r="711" spans="1:27">
      <c r="A711" s="10">
        <v>39546</v>
      </c>
      <c r="G711" s="5">
        <f t="shared" si="132"/>
        <v>0.01</v>
      </c>
      <c r="H711" s="5">
        <f t="shared" si="121"/>
        <v>0.02</v>
      </c>
      <c r="J711" s="12" t="str">
        <f t="shared" si="122"/>
        <v>SELL</v>
      </c>
      <c r="L711" s="5">
        <f t="shared" si="126"/>
        <v>2.5750000000000002E-2</v>
      </c>
      <c r="M711" s="6" t="str">
        <f t="shared" si="123"/>
        <v>NO</v>
      </c>
      <c r="N711" s="6" t="str">
        <f t="shared" si="124"/>
        <v>NO</v>
      </c>
      <c r="O711" s="6" t="str">
        <f t="shared" si="125"/>
        <v>NO</v>
      </c>
      <c r="P711" s="5"/>
      <c r="Q711" s="5"/>
      <c r="T711" s="13">
        <f t="shared" si="129"/>
        <v>0</v>
      </c>
      <c r="V711" s="5">
        <f t="shared" si="130"/>
        <v>0</v>
      </c>
      <c r="W711" s="5">
        <f t="shared" si="127"/>
        <v>0</v>
      </c>
      <c r="X711" s="13">
        <f t="shared" si="128"/>
        <v>0</v>
      </c>
      <c r="Z711" s="13">
        <f t="shared" si="131"/>
        <v>50000</v>
      </c>
      <c r="AA711" s="5"/>
    </row>
    <row r="712" spans="1:27">
      <c r="A712" s="10">
        <v>39547</v>
      </c>
      <c r="G712" s="5">
        <f t="shared" si="132"/>
        <v>0.01</v>
      </c>
      <c r="H712" s="5">
        <f t="shared" ref="H712:H775" si="133">ROUND((E712*H$1)+(H711*(1-H$1)),2)</f>
        <v>0.02</v>
      </c>
      <c r="J712" s="12" t="str">
        <f t="shared" ref="J712:J775" si="134">IF(G712&gt;H712,"BUY","SELL")</f>
        <v>SELL</v>
      </c>
      <c r="L712" s="5">
        <f t="shared" si="126"/>
        <v>2.5750000000000002E-2</v>
      </c>
      <c r="M712" s="6" t="str">
        <f t="shared" ref="M712:M775" si="135">IF(J711="SELL",IF(C712&gt;L711,"YES","NO"),IF(D712&lt;L711,"YES","NO"))</f>
        <v>NO</v>
      </c>
      <c r="N712" s="6" t="str">
        <f t="shared" ref="N712:N775" si="136">IF(AND(M712="YES",J712=J711),"YES","NO")</f>
        <v>NO</v>
      </c>
      <c r="O712" s="6" t="str">
        <f t="shared" ref="O712:O775" si="137">IF(AND(J711="BUY",B712&lt;L711),"YES",IF(AND(J711="SELL",B712&gt;L711),"YES","NO"))</f>
        <v>NO</v>
      </c>
      <c r="P712" s="5"/>
      <c r="Q712" s="5"/>
      <c r="T712" s="13">
        <f t="shared" si="129"/>
        <v>0</v>
      </c>
      <c r="V712" s="5">
        <f t="shared" si="130"/>
        <v>0</v>
      </c>
      <c r="W712" s="5">
        <f t="shared" si="127"/>
        <v>0</v>
      </c>
      <c r="X712" s="13">
        <f t="shared" si="128"/>
        <v>0</v>
      </c>
      <c r="Z712" s="13">
        <f t="shared" si="131"/>
        <v>50000</v>
      </c>
      <c r="AA712" s="5"/>
    </row>
    <row r="713" spans="1:27">
      <c r="A713" s="10">
        <v>39548</v>
      </c>
      <c r="G713" s="5">
        <f t="shared" si="132"/>
        <v>0.01</v>
      </c>
      <c r="H713" s="5">
        <f t="shared" si="133"/>
        <v>0.02</v>
      </c>
      <c r="J713" s="12" t="str">
        <f t="shared" si="134"/>
        <v>SELL</v>
      </c>
      <c r="L713" s="5">
        <f t="shared" ref="L713:L776" si="138">((H713*($L$1-$J$1+($J$1*$L$1)-1))-(G713*($J$1-$L$1+($J$1*$L$1)-1)))/(2*($L$1-$J$1))</f>
        <v>2.5750000000000002E-2</v>
      </c>
      <c r="M713" s="6" t="str">
        <f t="shared" si="135"/>
        <v>NO</v>
      </c>
      <c r="N713" s="6" t="str">
        <f t="shared" si="136"/>
        <v>NO</v>
      </c>
      <c r="O713" s="6" t="str">
        <f t="shared" si="137"/>
        <v>NO</v>
      </c>
      <c r="P713" s="5"/>
      <c r="Q713" s="5"/>
      <c r="T713" s="13">
        <f t="shared" si="129"/>
        <v>0</v>
      </c>
      <c r="V713" s="5">
        <f t="shared" si="130"/>
        <v>0</v>
      </c>
      <c r="W713" s="5">
        <f t="shared" si="127"/>
        <v>0</v>
      </c>
      <c r="X713" s="13">
        <f t="shared" si="128"/>
        <v>0</v>
      </c>
      <c r="Z713" s="13">
        <f t="shared" si="131"/>
        <v>50000</v>
      </c>
      <c r="AA713" s="5"/>
    </row>
    <row r="714" spans="1:27">
      <c r="A714" s="10">
        <v>39549</v>
      </c>
      <c r="G714" s="5">
        <f t="shared" si="132"/>
        <v>0.01</v>
      </c>
      <c r="H714" s="5">
        <f t="shared" si="133"/>
        <v>0.02</v>
      </c>
      <c r="J714" s="12" t="str">
        <f t="shared" si="134"/>
        <v>SELL</v>
      </c>
      <c r="L714" s="5">
        <f t="shared" si="138"/>
        <v>2.5750000000000002E-2</v>
      </c>
      <c r="M714" s="6" t="str">
        <f t="shared" si="135"/>
        <v>NO</v>
      </c>
      <c r="N714" s="6" t="str">
        <f t="shared" si="136"/>
        <v>NO</v>
      </c>
      <c r="O714" s="6" t="str">
        <f t="shared" si="137"/>
        <v>NO</v>
      </c>
      <c r="P714" s="5"/>
      <c r="Q714" s="5"/>
      <c r="T714" s="13">
        <f t="shared" si="129"/>
        <v>0</v>
      </c>
      <c r="V714" s="5">
        <f t="shared" si="130"/>
        <v>0</v>
      </c>
      <c r="W714" s="5">
        <f t="shared" si="127"/>
        <v>0</v>
      </c>
      <c r="X714" s="13">
        <f t="shared" si="128"/>
        <v>0</v>
      </c>
      <c r="Z714" s="13">
        <f t="shared" si="131"/>
        <v>50000</v>
      </c>
      <c r="AA714" s="5"/>
    </row>
    <row r="715" spans="1:27">
      <c r="A715" s="10">
        <v>39553</v>
      </c>
      <c r="G715" s="5">
        <f t="shared" si="132"/>
        <v>0.01</v>
      </c>
      <c r="H715" s="5">
        <f t="shared" si="133"/>
        <v>0.02</v>
      </c>
      <c r="J715" s="12" t="str">
        <f t="shared" si="134"/>
        <v>SELL</v>
      </c>
      <c r="L715" s="5">
        <f t="shared" si="138"/>
        <v>2.5750000000000002E-2</v>
      </c>
      <c r="M715" s="6" t="str">
        <f t="shared" si="135"/>
        <v>NO</v>
      </c>
      <c r="N715" s="6" t="str">
        <f t="shared" si="136"/>
        <v>NO</v>
      </c>
      <c r="O715" s="6" t="str">
        <f t="shared" si="137"/>
        <v>NO</v>
      </c>
      <c r="P715" s="5"/>
      <c r="Q715" s="5"/>
      <c r="T715" s="13">
        <f t="shared" si="129"/>
        <v>0</v>
      </c>
      <c r="V715" s="5">
        <f t="shared" si="130"/>
        <v>0</v>
      </c>
      <c r="W715" s="5">
        <f t="shared" si="127"/>
        <v>0</v>
      </c>
      <c r="X715" s="13">
        <f t="shared" si="128"/>
        <v>0</v>
      </c>
      <c r="Z715" s="13">
        <f t="shared" si="131"/>
        <v>50000</v>
      </c>
      <c r="AA715" s="5"/>
    </row>
    <row r="716" spans="1:27">
      <c r="A716" s="10">
        <v>39554</v>
      </c>
      <c r="G716" s="5">
        <f t="shared" si="132"/>
        <v>0.01</v>
      </c>
      <c r="H716" s="5">
        <f t="shared" si="133"/>
        <v>0.02</v>
      </c>
      <c r="J716" s="12" t="str">
        <f t="shared" si="134"/>
        <v>SELL</v>
      </c>
      <c r="L716" s="5">
        <f t="shared" si="138"/>
        <v>2.5750000000000002E-2</v>
      </c>
      <c r="M716" s="6" t="str">
        <f t="shared" si="135"/>
        <v>NO</v>
      </c>
      <c r="N716" s="6" t="str">
        <f t="shared" si="136"/>
        <v>NO</v>
      </c>
      <c r="O716" s="6" t="str">
        <f t="shared" si="137"/>
        <v>NO</v>
      </c>
      <c r="P716" s="5"/>
      <c r="Q716" s="5"/>
      <c r="T716" s="13">
        <f t="shared" si="129"/>
        <v>0</v>
      </c>
      <c r="V716" s="5">
        <f t="shared" si="130"/>
        <v>0</v>
      </c>
      <c r="W716" s="5">
        <f t="shared" si="127"/>
        <v>0</v>
      </c>
      <c r="X716" s="13">
        <f t="shared" si="128"/>
        <v>0</v>
      </c>
      <c r="Z716" s="13">
        <f t="shared" si="131"/>
        <v>50000</v>
      </c>
      <c r="AA716" s="5"/>
    </row>
    <row r="717" spans="1:27">
      <c r="A717" s="10">
        <v>39555</v>
      </c>
      <c r="G717" s="5">
        <f t="shared" si="132"/>
        <v>0.01</v>
      </c>
      <c r="H717" s="5">
        <f t="shared" si="133"/>
        <v>0.02</v>
      </c>
      <c r="J717" s="12" t="str">
        <f t="shared" si="134"/>
        <v>SELL</v>
      </c>
      <c r="L717" s="5">
        <f t="shared" si="138"/>
        <v>2.5750000000000002E-2</v>
      </c>
      <c r="M717" s="6" t="str">
        <f t="shared" si="135"/>
        <v>NO</v>
      </c>
      <c r="N717" s="6" t="str">
        <f t="shared" si="136"/>
        <v>NO</v>
      </c>
      <c r="O717" s="6" t="str">
        <f t="shared" si="137"/>
        <v>NO</v>
      </c>
      <c r="P717" s="5"/>
      <c r="Q717" s="5"/>
      <c r="T717" s="13">
        <f t="shared" si="129"/>
        <v>0</v>
      </c>
      <c r="V717" s="5">
        <f t="shared" si="130"/>
        <v>0</v>
      </c>
      <c r="W717" s="5">
        <f t="shared" si="127"/>
        <v>0</v>
      </c>
      <c r="X717" s="13">
        <f t="shared" si="128"/>
        <v>0</v>
      </c>
      <c r="Z717" s="13">
        <f t="shared" si="131"/>
        <v>50000</v>
      </c>
      <c r="AA717" s="5"/>
    </row>
    <row r="718" spans="1:27">
      <c r="A718" s="10">
        <v>39559</v>
      </c>
      <c r="G718" s="5">
        <f t="shared" si="132"/>
        <v>0.01</v>
      </c>
      <c r="H718" s="5">
        <f t="shared" si="133"/>
        <v>0.02</v>
      </c>
      <c r="J718" s="12" t="str">
        <f t="shared" si="134"/>
        <v>SELL</v>
      </c>
      <c r="L718" s="5">
        <f t="shared" si="138"/>
        <v>2.5750000000000002E-2</v>
      </c>
      <c r="M718" s="6" t="str">
        <f t="shared" si="135"/>
        <v>NO</v>
      </c>
      <c r="N718" s="6" t="str">
        <f t="shared" si="136"/>
        <v>NO</v>
      </c>
      <c r="O718" s="6" t="str">
        <f t="shared" si="137"/>
        <v>NO</v>
      </c>
      <c r="P718" s="5"/>
      <c r="Q718" s="5"/>
      <c r="T718" s="13">
        <f t="shared" si="129"/>
        <v>0</v>
      </c>
      <c r="V718" s="5">
        <f t="shared" si="130"/>
        <v>0</v>
      </c>
      <c r="W718" s="5">
        <f t="shared" si="127"/>
        <v>0</v>
      </c>
      <c r="X718" s="13">
        <f t="shared" si="128"/>
        <v>0</v>
      </c>
      <c r="Z718" s="13">
        <f t="shared" si="131"/>
        <v>50000</v>
      </c>
      <c r="AA718" s="5"/>
    </row>
    <row r="719" spans="1:27">
      <c r="A719" s="10">
        <v>39560</v>
      </c>
      <c r="G719" s="5">
        <f t="shared" si="132"/>
        <v>0.01</v>
      </c>
      <c r="H719" s="5">
        <f t="shared" si="133"/>
        <v>0.02</v>
      </c>
      <c r="J719" s="12" t="str">
        <f t="shared" si="134"/>
        <v>SELL</v>
      </c>
      <c r="L719" s="5">
        <f t="shared" si="138"/>
        <v>2.5750000000000002E-2</v>
      </c>
      <c r="M719" s="6" t="str">
        <f t="shared" si="135"/>
        <v>NO</v>
      </c>
      <c r="N719" s="6" t="str">
        <f t="shared" si="136"/>
        <v>NO</v>
      </c>
      <c r="O719" s="6" t="str">
        <f t="shared" si="137"/>
        <v>NO</v>
      </c>
      <c r="P719" s="5"/>
      <c r="Q719" s="5"/>
      <c r="T719" s="13">
        <f t="shared" si="129"/>
        <v>0</v>
      </c>
      <c r="V719" s="5">
        <f t="shared" si="130"/>
        <v>0</v>
      </c>
      <c r="W719" s="5">
        <f t="shared" si="127"/>
        <v>0</v>
      </c>
      <c r="X719" s="13">
        <f t="shared" si="128"/>
        <v>0</v>
      </c>
      <c r="Z719" s="13">
        <f t="shared" si="131"/>
        <v>50000</v>
      </c>
      <c r="AA719" s="5"/>
    </row>
    <row r="720" spans="1:27">
      <c r="A720" s="10">
        <v>39561</v>
      </c>
      <c r="G720" s="5">
        <f t="shared" si="132"/>
        <v>0.01</v>
      </c>
      <c r="H720" s="5">
        <f t="shared" si="133"/>
        <v>0.02</v>
      </c>
      <c r="J720" s="12" t="str">
        <f t="shared" si="134"/>
        <v>SELL</v>
      </c>
      <c r="L720" s="5">
        <f t="shared" si="138"/>
        <v>2.5750000000000002E-2</v>
      </c>
      <c r="M720" s="6" t="str">
        <f t="shared" si="135"/>
        <v>NO</v>
      </c>
      <c r="N720" s="6" t="str">
        <f t="shared" si="136"/>
        <v>NO</v>
      </c>
      <c r="O720" s="6" t="str">
        <f t="shared" si="137"/>
        <v>NO</v>
      </c>
      <c r="P720" s="5"/>
      <c r="Q720" s="5"/>
      <c r="T720" s="13">
        <f t="shared" si="129"/>
        <v>0</v>
      </c>
      <c r="V720" s="5">
        <f t="shared" si="130"/>
        <v>0</v>
      </c>
      <c r="W720" s="5">
        <f t="shared" si="127"/>
        <v>0</v>
      </c>
      <c r="X720" s="13">
        <f t="shared" si="128"/>
        <v>0</v>
      </c>
      <c r="Z720" s="13">
        <f t="shared" si="131"/>
        <v>50000</v>
      </c>
      <c r="AA720" s="5"/>
    </row>
    <row r="721" spans="1:27">
      <c r="A721" s="10">
        <v>39562</v>
      </c>
      <c r="G721" s="5">
        <f t="shared" si="132"/>
        <v>0.01</v>
      </c>
      <c r="H721" s="5">
        <f t="shared" si="133"/>
        <v>0.02</v>
      </c>
      <c r="J721" s="12" t="str">
        <f t="shared" si="134"/>
        <v>SELL</v>
      </c>
      <c r="L721" s="5">
        <f t="shared" si="138"/>
        <v>2.5750000000000002E-2</v>
      </c>
      <c r="M721" s="6" t="str">
        <f t="shared" si="135"/>
        <v>NO</v>
      </c>
      <c r="N721" s="6" t="str">
        <f t="shared" si="136"/>
        <v>NO</v>
      </c>
      <c r="O721" s="6" t="str">
        <f t="shared" si="137"/>
        <v>NO</v>
      </c>
      <c r="P721" s="5"/>
      <c r="Q721" s="5"/>
      <c r="T721" s="13">
        <f t="shared" si="129"/>
        <v>0</v>
      </c>
      <c r="V721" s="5">
        <f t="shared" si="130"/>
        <v>0</v>
      </c>
      <c r="W721" s="5">
        <f t="shared" si="127"/>
        <v>0</v>
      </c>
      <c r="X721" s="13">
        <f t="shared" si="128"/>
        <v>0</v>
      </c>
      <c r="Z721" s="13">
        <f t="shared" si="131"/>
        <v>50000</v>
      </c>
      <c r="AA721" s="5"/>
    </row>
    <row r="722" spans="1:27">
      <c r="A722" s="10">
        <v>39563</v>
      </c>
      <c r="G722" s="5">
        <f t="shared" si="132"/>
        <v>0.01</v>
      </c>
      <c r="H722" s="5">
        <f t="shared" si="133"/>
        <v>0.02</v>
      </c>
      <c r="J722" s="12" t="str">
        <f t="shared" si="134"/>
        <v>SELL</v>
      </c>
      <c r="L722" s="5">
        <f t="shared" si="138"/>
        <v>2.5750000000000002E-2</v>
      </c>
      <c r="M722" s="6" t="str">
        <f t="shared" si="135"/>
        <v>NO</v>
      </c>
      <c r="N722" s="6" t="str">
        <f t="shared" si="136"/>
        <v>NO</v>
      </c>
      <c r="O722" s="6" t="str">
        <f t="shared" si="137"/>
        <v>NO</v>
      </c>
      <c r="P722" s="5"/>
      <c r="Q722" s="5"/>
      <c r="T722" s="13">
        <f t="shared" si="129"/>
        <v>0</v>
      </c>
      <c r="V722" s="5">
        <f t="shared" si="130"/>
        <v>0</v>
      </c>
      <c r="W722" s="5">
        <f t="shared" si="127"/>
        <v>0</v>
      </c>
      <c r="X722" s="13">
        <f t="shared" si="128"/>
        <v>0</v>
      </c>
      <c r="Z722" s="13">
        <f t="shared" si="131"/>
        <v>50000</v>
      </c>
      <c r="AA722" s="5"/>
    </row>
    <row r="723" spans="1:27">
      <c r="A723" s="10">
        <v>39566</v>
      </c>
      <c r="G723" s="5">
        <f t="shared" si="132"/>
        <v>0.01</v>
      </c>
      <c r="H723" s="5">
        <f t="shared" si="133"/>
        <v>0.02</v>
      </c>
      <c r="J723" s="12" t="str">
        <f t="shared" si="134"/>
        <v>SELL</v>
      </c>
      <c r="L723" s="5">
        <f t="shared" si="138"/>
        <v>2.5750000000000002E-2</v>
      </c>
      <c r="M723" s="6" t="str">
        <f t="shared" si="135"/>
        <v>NO</v>
      </c>
      <c r="N723" s="6" t="str">
        <f t="shared" si="136"/>
        <v>NO</v>
      </c>
      <c r="O723" s="6" t="str">
        <f t="shared" si="137"/>
        <v>NO</v>
      </c>
      <c r="P723" s="5"/>
      <c r="Q723" s="5"/>
      <c r="T723" s="13">
        <f t="shared" si="129"/>
        <v>0</v>
      </c>
      <c r="V723" s="5">
        <f t="shared" si="130"/>
        <v>0</v>
      </c>
      <c r="W723" s="5">
        <f t="shared" si="127"/>
        <v>0</v>
      </c>
      <c r="X723" s="13">
        <f t="shared" si="128"/>
        <v>0</v>
      </c>
      <c r="Z723" s="13">
        <f t="shared" si="131"/>
        <v>50000</v>
      </c>
      <c r="AA723" s="5"/>
    </row>
    <row r="724" spans="1:27">
      <c r="A724" s="10">
        <v>39567</v>
      </c>
      <c r="G724" s="5">
        <f t="shared" si="132"/>
        <v>0.01</v>
      </c>
      <c r="H724" s="5">
        <f t="shared" si="133"/>
        <v>0.02</v>
      </c>
      <c r="J724" s="12" t="str">
        <f t="shared" si="134"/>
        <v>SELL</v>
      </c>
      <c r="L724" s="5">
        <f t="shared" si="138"/>
        <v>2.5750000000000002E-2</v>
      </c>
      <c r="M724" s="6" t="str">
        <f t="shared" si="135"/>
        <v>NO</v>
      </c>
      <c r="N724" s="6" t="str">
        <f t="shared" si="136"/>
        <v>NO</v>
      </c>
      <c r="O724" s="6" t="str">
        <f t="shared" si="137"/>
        <v>NO</v>
      </c>
      <c r="P724" s="5"/>
      <c r="Q724" s="5"/>
      <c r="T724" s="13">
        <f t="shared" si="129"/>
        <v>0</v>
      </c>
      <c r="V724" s="5">
        <f t="shared" si="130"/>
        <v>0</v>
      </c>
      <c r="W724" s="5">
        <f t="shared" si="127"/>
        <v>0</v>
      </c>
      <c r="X724" s="13">
        <f t="shared" si="128"/>
        <v>0</v>
      </c>
      <c r="Z724" s="13">
        <f t="shared" si="131"/>
        <v>50000</v>
      </c>
      <c r="AA724" s="5"/>
    </row>
    <row r="725" spans="1:27">
      <c r="A725" s="10">
        <v>39568</v>
      </c>
      <c r="G725" s="5">
        <f t="shared" si="132"/>
        <v>0.01</v>
      </c>
      <c r="H725" s="5">
        <f t="shared" si="133"/>
        <v>0.02</v>
      </c>
      <c r="J725" s="12" t="str">
        <f t="shared" si="134"/>
        <v>SELL</v>
      </c>
      <c r="L725" s="5">
        <f t="shared" si="138"/>
        <v>2.5750000000000002E-2</v>
      </c>
      <c r="M725" s="6" t="str">
        <f t="shared" si="135"/>
        <v>NO</v>
      </c>
      <c r="N725" s="6" t="str">
        <f t="shared" si="136"/>
        <v>NO</v>
      </c>
      <c r="O725" s="6" t="str">
        <f t="shared" si="137"/>
        <v>NO</v>
      </c>
      <c r="P725" s="5"/>
      <c r="Q725" s="5"/>
      <c r="T725" s="13">
        <f t="shared" si="129"/>
        <v>0</v>
      </c>
      <c r="V725" s="5">
        <f t="shared" si="130"/>
        <v>0</v>
      </c>
      <c r="W725" s="5">
        <f t="shared" si="127"/>
        <v>0</v>
      </c>
      <c r="X725" s="13">
        <f t="shared" si="128"/>
        <v>0</v>
      </c>
      <c r="Z725" s="13">
        <f t="shared" si="131"/>
        <v>50000</v>
      </c>
      <c r="AA725" s="5"/>
    </row>
    <row r="726" spans="1:27">
      <c r="A726" s="10">
        <v>39570</v>
      </c>
      <c r="G726" s="5">
        <f t="shared" si="132"/>
        <v>0.01</v>
      </c>
      <c r="H726" s="5">
        <f t="shared" si="133"/>
        <v>0.02</v>
      </c>
      <c r="J726" s="12" t="str">
        <f t="shared" si="134"/>
        <v>SELL</v>
      </c>
      <c r="L726" s="5">
        <f t="shared" si="138"/>
        <v>2.5750000000000002E-2</v>
      </c>
      <c r="M726" s="6" t="str">
        <f t="shared" si="135"/>
        <v>NO</v>
      </c>
      <c r="N726" s="6" t="str">
        <f t="shared" si="136"/>
        <v>NO</v>
      </c>
      <c r="O726" s="6" t="str">
        <f t="shared" si="137"/>
        <v>NO</v>
      </c>
      <c r="P726" s="5"/>
      <c r="Q726" s="5"/>
      <c r="T726" s="13">
        <f t="shared" si="129"/>
        <v>0</v>
      </c>
      <c r="V726" s="5">
        <f t="shared" si="130"/>
        <v>0</v>
      </c>
      <c r="W726" s="5">
        <f t="shared" si="127"/>
        <v>0</v>
      </c>
      <c r="X726" s="13">
        <f t="shared" si="128"/>
        <v>0</v>
      </c>
      <c r="Z726" s="13">
        <f t="shared" si="131"/>
        <v>50000</v>
      </c>
      <c r="AA726" s="5"/>
    </row>
    <row r="727" spans="1:27">
      <c r="A727" s="10">
        <v>39573</v>
      </c>
      <c r="G727" s="5">
        <f t="shared" si="132"/>
        <v>0.01</v>
      </c>
      <c r="H727" s="5">
        <f t="shared" si="133"/>
        <v>0.02</v>
      </c>
      <c r="J727" s="12" t="str">
        <f t="shared" si="134"/>
        <v>SELL</v>
      </c>
      <c r="L727" s="5">
        <f t="shared" si="138"/>
        <v>2.5750000000000002E-2</v>
      </c>
      <c r="M727" s="6" t="str">
        <f t="shared" si="135"/>
        <v>NO</v>
      </c>
      <c r="N727" s="6" t="str">
        <f t="shared" si="136"/>
        <v>NO</v>
      </c>
      <c r="O727" s="6" t="str">
        <f t="shared" si="137"/>
        <v>NO</v>
      </c>
      <c r="P727" s="5"/>
      <c r="Q727" s="5"/>
      <c r="T727" s="13">
        <f t="shared" si="129"/>
        <v>0</v>
      </c>
      <c r="V727" s="5">
        <f t="shared" si="130"/>
        <v>0</v>
      </c>
      <c r="W727" s="5">
        <f t="shared" si="127"/>
        <v>0</v>
      </c>
      <c r="X727" s="13">
        <f t="shared" si="128"/>
        <v>0</v>
      </c>
      <c r="Z727" s="13">
        <f t="shared" si="131"/>
        <v>50000</v>
      </c>
      <c r="AA727" s="5"/>
    </row>
    <row r="728" spans="1:27">
      <c r="A728" s="10">
        <v>39574</v>
      </c>
      <c r="G728" s="5">
        <f t="shared" si="132"/>
        <v>0.01</v>
      </c>
      <c r="H728" s="5">
        <f t="shared" si="133"/>
        <v>0.02</v>
      </c>
      <c r="J728" s="12" t="str">
        <f t="shared" si="134"/>
        <v>SELL</v>
      </c>
      <c r="L728" s="5">
        <f t="shared" si="138"/>
        <v>2.5750000000000002E-2</v>
      </c>
      <c r="M728" s="6" t="str">
        <f t="shared" si="135"/>
        <v>NO</v>
      </c>
      <c r="N728" s="6" t="str">
        <f t="shared" si="136"/>
        <v>NO</v>
      </c>
      <c r="O728" s="6" t="str">
        <f t="shared" si="137"/>
        <v>NO</v>
      </c>
      <c r="P728" s="5"/>
      <c r="Q728" s="5"/>
      <c r="T728" s="13">
        <f t="shared" si="129"/>
        <v>0</v>
      </c>
      <c r="V728" s="5">
        <f t="shared" si="130"/>
        <v>0</v>
      </c>
      <c r="W728" s="5">
        <f t="shared" ref="W728:W791" si="139">IF(V729="",E728,V729)</f>
        <v>0</v>
      </c>
      <c r="X728" s="13">
        <f t="shared" ref="X728:X791" si="140">IF(J728="BUY",W728-V728,V728-W728)</f>
        <v>0</v>
      </c>
      <c r="Z728" s="13">
        <f t="shared" si="131"/>
        <v>50000</v>
      </c>
      <c r="AA728" s="5"/>
    </row>
    <row r="729" spans="1:27">
      <c r="A729" s="10">
        <v>39575</v>
      </c>
      <c r="G729" s="5">
        <f t="shared" si="132"/>
        <v>0.01</v>
      </c>
      <c r="H729" s="5">
        <f t="shared" si="133"/>
        <v>0.02</v>
      </c>
      <c r="J729" s="12" t="str">
        <f t="shared" si="134"/>
        <v>SELL</v>
      </c>
      <c r="L729" s="5">
        <f t="shared" si="138"/>
        <v>2.5750000000000002E-2</v>
      </c>
      <c r="M729" s="6" t="str">
        <f t="shared" si="135"/>
        <v>NO</v>
      </c>
      <c r="N729" s="6" t="str">
        <f t="shared" si="136"/>
        <v>NO</v>
      </c>
      <c r="O729" s="6" t="str">
        <f t="shared" si="137"/>
        <v>NO</v>
      </c>
      <c r="P729" s="5"/>
      <c r="Q729" s="5"/>
      <c r="T729" s="13">
        <f t="shared" ref="T729:T792" si="141">ROUND(IF(N729="YES",IF(J729="SELL",IF(O729="YES",Q729-P729,Q729-L728),IF(O729="YES",P729-Q729,L728-Q729)),0),2)</f>
        <v>0</v>
      </c>
      <c r="V729" s="5">
        <f t="shared" ref="V729:V792" si="142">IF(J729=J728,V728,IF(O729="YES",P729,L728))</f>
        <v>0</v>
      </c>
      <c r="W729" s="5">
        <f t="shared" si="139"/>
        <v>0</v>
      </c>
      <c r="X729" s="13">
        <f t="shared" si="140"/>
        <v>0</v>
      </c>
      <c r="Z729" s="13">
        <f t="shared" ref="Z729:Z792" si="143">Z728+(T729*50*2)+(X729*50)</f>
        <v>50000</v>
      </c>
      <c r="AA729" s="5"/>
    </row>
    <row r="730" spans="1:27">
      <c r="A730" s="10">
        <v>39576</v>
      </c>
      <c r="G730" s="5">
        <f t="shared" si="132"/>
        <v>0.01</v>
      </c>
      <c r="H730" s="5">
        <f t="shared" si="133"/>
        <v>0.02</v>
      </c>
      <c r="J730" s="12" t="str">
        <f t="shared" si="134"/>
        <v>SELL</v>
      </c>
      <c r="L730" s="5">
        <f t="shared" si="138"/>
        <v>2.5750000000000002E-2</v>
      </c>
      <c r="M730" s="6" t="str">
        <f t="shared" si="135"/>
        <v>NO</v>
      </c>
      <c r="N730" s="6" t="str">
        <f t="shared" si="136"/>
        <v>NO</v>
      </c>
      <c r="O730" s="6" t="str">
        <f t="shared" si="137"/>
        <v>NO</v>
      </c>
      <c r="P730" s="5"/>
      <c r="Q730" s="5"/>
      <c r="T730" s="13">
        <f t="shared" si="141"/>
        <v>0</v>
      </c>
      <c r="V730" s="5">
        <f t="shared" si="142"/>
        <v>0</v>
      </c>
      <c r="W730" s="5">
        <f t="shared" si="139"/>
        <v>0</v>
      </c>
      <c r="X730" s="13">
        <f t="shared" si="140"/>
        <v>0</v>
      </c>
      <c r="Z730" s="13">
        <f t="shared" si="143"/>
        <v>50000</v>
      </c>
      <c r="AA730" s="5"/>
    </row>
    <row r="731" spans="1:27">
      <c r="A731" s="10">
        <v>39577</v>
      </c>
      <c r="G731" s="5">
        <f t="shared" si="132"/>
        <v>0.01</v>
      </c>
      <c r="H731" s="5">
        <f t="shared" si="133"/>
        <v>0.02</v>
      </c>
      <c r="J731" s="12" t="str">
        <f t="shared" si="134"/>
        <v>SELL</v>
      </c>
      <c r="L731" s="5">
        <f t="shared" si="138"/>
        <v>2.5750000000000002E-2</v>
      </c>
      <c r="M731" s="6" t="str">
        <f t="shared" si="135"/>
        <v>NO</v>
      </c>
      <c r="N731" s="6" t="str">
        <f t="shared" si="136"/>
        <v>NO</v>
      </c>
      <c r="O731" s="6" t="str">
        <f t="shared" si="137"/>
        <v>NO</v>
      </c>
      <c r="P731" s="5"/>
      <c r="Q731" s="5"/>
      <c r="T731" s="13">
        <f t="shared" si="141"/>
        <v>0</v>
      </c>
      <c r="V731" s="5">
        <f t="shared" si="142"/>
        <v>0</v>
      </c>
      <c r="W731" s="5">
        <f t="shared" si="139"/>
        <v>0</v>
      </c>
      <c r="X731" s="13">
        <f t="shared" si="140"/>
        <v>0</v>
      </c>
      <c r="Z731" s="13">
        <f t="shared" si="143"/>
        <v>50000</v>
      </c>
      <c r="AA731" s="5"/>
    </row>
    <row r="732" spans="1:27">
      <c r="A732" s="10">
        <v>39580</v>
      </c>
      <c r="G732" s="5">
        <f t="shared" si="132"/>
        <v>0.01</v>
      </c>
      <c r="H732" s="5">
        <f t="shared" si="133"/>
        <v>0.02</v>
      </c>
      <c r="J732" s="12" t="str">
        <f t="shared" si="134"/>
        <v>SELL</v>
      </c>
      <c r="L732" s="5">
        <f t="shared" si="138"/>
        <v>2.5750000000000002E-2</v>
      </c>
      <c r="M732" s="6" t="str">
        <f t="shared" si="135"/>
        <v>NO</v>
      </c>
      <c r="N732" s="6" t="str">
        <f t="shared" si="136"/>
        <v>NO</v>
      </c>
      <c r="O732" s="6" t="str">
        <f t="shared" si="137"/>
        <v>NO</v>
      </c>
      <c r="P732" s="5"/>
      <c r="Q732" s="5"/>
      <c r="T732" s="13">
        <f t="shared" si="141"/>
        <v>0</v>
      </c>
      <c r="V732" s="5">
        <f t="shared" si="142"/>
        <v>0</v>
      </c>
      <c r="W732" s="5">
        <f t="shared" si="139"/>
        <v>0</v>
      </c>
      <c r="X732" s="13">
        <f t="shared" si="140"/>
        <v>0</v>
      </c>
      <c r="Z732" s="13">
        <f t="shared" si="143"/>
        <v>50000</v>
      </c>
      <c r="AA732" s="5"/>
    </row>
    <row r="733" spans="1:27">
      <c r="A733" s="10">
        <v>39581</v>
      </c>
      <c r="G733" s="5">
        <f t="shared" si="132"/>
        <v>0.01</v>
      </c>
      <c r="H733" s="5">
        <f t="shared" si="133"/>
        <v>0.02</v>
      </c>
      <c r="J733" s="12" t="str">
        <f t="shared" si="134"/>
        <v>SELL</v>
      </c>
      <c r="L733" s="5">
        <f t="shared" si="138"/>
        <v>2.5750000000000002E-2</v>
      </c>
      <c r="M733" s="6" t="str">
        <f t="shared" si="135"/>
        <v>NO</v>
      </c>
      <c r="N733" s="6" t="str">
        <f t="shared" si="136"/>
        <v>NO</v>
      </c>
      <c r="O733" s="6" t="str">
        <f t="shared" si="137"/>
        <v>NO</v>
      </c>
      <c r="P733" s="5"/>
      <c r="Q733" s="5"/>
      <c r="T733" s="13">
        <f t="shared" si="141"/>
        <v>0</v>
      </c>
      <c r="V733" s="5">
        <f t="shared" si="142"/>
        <v>0</v>
      </c>
      <c r="W733" s="5">
        <f t="shared" si="139"/>
        <v>0</v>
      </c>
      <c r="X733" s="13">
        <f t="shared" si="140"/>
        <v>0</v>
      </c>
      <c r="Z733" s="13">
        <f t="shared" si="143"/>
        <v>50000</v>
      </c>
      <c r="AA733" s="5"/>
    </row>
    <row r="734" spans="1:27">
      <c r="A734" s="10">
        <v>39582</v>
      </c>
      <c r="G734" s="5">
        <f t="shared" si="132"/>
        <v>0.01</v>
      </c>
      <c r="H734" s="5">
        <f t="shared" si="133"/>
        <v>0.02</v>
      </c>
      <c r="J734" s="12" t="str">
        <f t="shared" si="134"/>
        <v>SELL</v>
      </c>
      <c r="L734" s="5">
        <f t="shared" si="138"/>
        <v>2.5750000000000002E-2</v>
      </c>
      <c r="M734" s="6" t="str">
        <f t="shared" si="135"/>
        <v>NO</v>
      </c>
      <c r="N734" s="6" t="str">
        <f t="shared" si="136"/>
        <v>NO</v>
      </c>
      <c r="O734" s="6" t="str">
        <f t="shared" si="137"/>
        <v>NO</v>
      </c>
      <c r="P734" s="5"/>
      <c r="Q734" s="5"/>
      <c r="T734" s="13">
        <f t="shared" si="141"/>
        <v>0</v>
      </c>
      <c r="V734" s="5">
        <f t="shared" si="142"/>
        <v>0</v>
      </c>
      <c r="W734" s="5">
        <f t="shared" si="139"/>
        <v>0</v>
      </c>
      <c r="X734" s="13">
        <f t="shared" si="140"/>
        <v>0</v>
      </c>
      <c r="Z734" s="13">
        <f t="shared" si="143"/>
        <v>50000</v>
      </c>
      <c r="AA734" s="5"/>
    </row>
    <row r="735" spans="1:27">
      <c r="A735" s="10">
        <v>39583</v>
      </c>
      <c r="G735" s="5">
        <f t="shared" si="132"/>
        <v>0.01</v>
      </c>
      <c r="H735" s="5">
        <f t="shared" si="133"/>
        <v>0.02</v>
      </c>
      <c r="J735" s="12" t="str">
        <f t="shared" si="134"/>
        <v>SELL</v>
      </c>
      <c r="L735" s="5">
        <f t="shared" si="138"/>
        <v>2.5750000000000002E-2</v>
      </c>
      <c r="M735" s="6" t="str">
        <f t="shared" si="135"/>
        <v>NO</v>
      </c>
      <c r="N735" s="6" t="str">
        <f t="shared" si="136"/>
        <v>NO</v>
      </c>
      <c r="O735" s="6" t="str">
        <f t="shared" si="137"/>
        <v>NO</v>
      </c>
      <c r="P735" s="5"/>
      <c r="Q735" s="5"/>
      <c r="T735" s="13">
        <f t="shared" si="141"/>
        <v>0</v>
      </c>
      <c r="V735" s="5">
        <f t="shared" si="142"/>
        <v>0</v>
      </c>
      <c r="W735" s="5">
        <f t="shared" si="139"/>
        <v>0</v>
      </c>
      <c r="X735" s="13">
        <f t="shared" si="140"/>
        <v>0</v>
      </c>
      <c r="Z735" s="13">
        <f t="shared" si="143"/>
        <v>50000</v>
      </c>
      <c r="AA735" s="5"/>
    </row>
    <row r="736" spans="1:27">
      <c r="A736" s="10">
        <v>39584</v>
      </c>
      <c r="G736" s="5">
        <f t="shared" si="132"/>
        <v>0.01</v>
      </c>
      <c r="H736" s="5">
        <f t="shared" si="133"/>
        <v>0.02</v>
      </c>
      <c r="J736" s="12" t="str">
        <f t="shared" si="134"/>
        <v>SELL</v>
      </c>
      <c r="L736" s="5">
        <f t="shared" si="138"/>
        <v>2.5750000000000002E-2</v>
      </c>
      <c r="M736" s="6" t="str">
        <f t="shared" si="135"/>
        <v>NO</v>
      </c>
      <c r="N736" s="6" t="str">
        <f t="shared" si="136"/>
        <v>NO</v>
      </c>
      <c r="O736" s="6" t="str">
        <f t="shared" si="137"/>
        <v>NO</v>
      </c>
      <c r="P736" s="5"/>
      <c r="Q736" s="5"/>
      <c r="T736" s="13">
        <f t="shared" si="141"/>
        <v>0</v>
      </c>
      <c r="V736" s="5">
        <f t="shared" si="142"/>
        <v>0</v>
      </c>
      <c r="W736" s="5">
        <f t="shared" si="139"/>
        <v>0</v>
      </c>
      <c r="X736" s="13">
        <f t="shared" si="140"/>
        <v>0</v>
      </c>
      <c r="Z736" s="13">
        <f t="shared" si="143"/>
        <v>50000</v>
      </c>
      <c r="AA736" s="5"/>
    </row>
    <row r="737" spans="1:27">
      <c r="A737" s="10">
        <v>39588</v>
      </c>
      <c r="G737" s="5">
        <f t="shared" si="132"/>
        <v>0.01</v>
      </c>
      <c r="H737" s="5">
        <f t="shared" si="133"/>
        <v>0.02</v>
      </c>
      <c r="J737" s="12" t="str">
        <f t="shared" si="134"/>
        <v>SELL</v>
      </c>
      <c r="L737" s="5">
        <f t="shared" si="138"/>
        <v>2.5750000000000002E-2</v>
      </c>
      <c r="M737" s="6" t="str">
        <f t="shared" si="135"/>
        <v>NO</v>
      </c>
      <c r="N737" s="6" t="str">
        <f t="shared" si="136"/>
        <v>NO</v>
      </c>
      <c r="O737" s="6" t="str">
        <f t="shared" si="137"/>
        <v>NO</v>
      </c>
      <c r="P737" s="5"/>
      <c r="Q737" s="5"/>
      <c r="T737" s="13">
        <f t="shared" si="141"/>
        <v>0</v>
      </c>
      <c r="V737" s="5">
        <f t="shared" si="142"/>
        <v>0</v>
      </c>
      <c r="W737" s="5">
        <f t="shared" si="139"/>
        <v>0</v>
      </c>
      <c r="X737" s="13">
        <f t="shared" si="140"/>
        <v>0</v>
      </c>
      <c r="Z737" s="13">
        <f t="shared" si="143"/>
        <v>50000</v>
      </c>
      <c r="AA737" s="5"/>
    </row>
    <row r="738" spans="1:27">
      <c r="A738" s="10">
        <v>39589</v>
      </c>
      <c r="G738" s="5">
        <f t="shared" si="132"/>
        <v>0.01</v>
      </c>
      <c r="H738" s="5">
        <f t="shared" si="133"/>
        <v>0.02</v>
      </c>
      <c r="J738" s="12" t="str">
        <f t="shared" si="134"/>
        <v>SELL</v>
      </c>
      <c r="L738" s="5">
        <f t="shared" si="138"/>
        <v>2.5750000000000002E-2</v>
      </c>
      <c r="M738" s="6" t="str">
        <f t="shared" si="135"/>
        <v>NO</v>
      </c>
      <c r="N738" s="6" t="str">
        <f t="shared" si="136"/>
        <v>NO</v>
      </c>
      <c r="O738" s="6" t="str">
        <f t="shared" si="137"/>
        <v>NO</v>
      </c>
      <c r="P738" s="5"/>
      <c r="Q738" s="5"/>
      <c r="T738" s="13">
        <f t="shared" si="141"/>
        <v>0</v>
      </c>
      <c r="V738" s="5">
        <f t="shared" si="142"/>
        <v>0</v>
      </c>
      <c r="W738" s="5">
        <f t="shared" si="139"/>
        <v>0</v>
      </c>
      <c r="X738" s="13">
        <f t="shared" si="140"/>
        <v>0</v>
      </c>
      <c r="Z738" s="13">
        <f t="shared" si="143"/>
        <v>50000</v>
      </c>
      <c r="AA738" s="5"/>
    </row>
    <row r="739" spans="1:27">
      <c r="A739" s="10">
        <v>39590</v>
      </c>
      <c r="G739" s="5">
        <f t="shared" si="132"/>
        <v>0.01</v>
      </c>
      <c r="H739" s="5">
        <f t="shared" si="133"/>
        <v>0.02</v>
      </c>
      <c r="J739" s="12" t="str">
        <f t="shared" si="134"/>
        <v>SELL</v>
      </c>
      <c r="L739" s="5">
        <f t="shared" si="138"/>
        <v>2.5750000000000002E-2</v>
      </c>
      <c r="M739" s="6" t="str">
        <f t="shared" si="135"/>
        <v>NO</v>
      </c>
      <c r="N739" s="6" t="str">
        <f t="shared" si="136"/>
        <v>NO</v>
      </c>
      <c r="O739" s="6" t="str">
        <f t="shared" si="137"/>
        <v>NO</v>
      </c>
      <c r="P739" s="5"/>
      <c r="Q739" s="5"/>
      <c r="T739" s="13">
        <f t="shared" si="141"/>
        <v>0</v>
      </c>
      <c r="V739" s="5">
        <f t="shared" si="142"/>
        <v>0</v>
      </c>
      <c r="W739" s="5">
        <f t="shared" si="139"/>
        <v>0</v>
      </c>
      <c r="X739" s="13">
        <f t="shared" si="140"/>
        <v>0</v>
      </c>
      <c r="Z739" s="13">
        <f t="shared" si="143"/>
        <v>50000</v>
      </c>
      <c r="AA739" s="5"/>
    </row>
    <row r="740" spans="1:27">
      <c r="A740" s="10">
        <v>39591</v>
      </c>
      <c r="G740" s="5">
        <f t="shared" si="132"/>
        <v>0.01</v>
      </c>
      <c r="H740" s="5">
        <f t="shared" si="133"/>
        <v>0.02</v>
      </c>
      <c r="J740" s="12" t="str">
        <f t="shared" si="134"/>
        <v>SELL</v>
      </c>
      <c r="L740" s="5">
        <f t="shared" si="138"/>
        <v>2.5750000000000002E-2</v>
      </c>
      <c r="M740" s="6" t="str">
        <f t="shared" si="135"/>
        <v>NO</v>
      </c>
      <c r="N740" s="6" t="str">
        <f t="shared" si="136"/>
        <v>NO</v>
      </c>
      <c r="O740" s="6" t="str">
        <f t="shared" si="137"/>
        <v>NO</v>
      </c>
      <c r="P740" s="5"/>
      <c r="Q740" s="5"/>
      <c r="T740" s="13">
        <f t="shared" si="141"/>
        <v>0</v>
      </c>
      <c r="V740" s="5">
        <f t="shared" si="142"/>
        <v>0</v>
      </c>
      <c r="W740" s="5">
        <f t="shared" si="139"/>
        <v>0</v>
      </c>
      <c r="X740" s="13">
        <f t="shared" si="140"/>
        <v>0</v>
      </c>
      <c r="Z740" s="13">
        <f t="shared" si="143"/>
        <v>50000</v>
      </c>
      <c r="AA740" s="5"/>
    </row>
    <row r="741" spans="1:27">
      <c r="A741" s="10">
        <v>39594</v>
      </c>
      <c r="G741" s="5">
        <f t="shared" si="132"/>
        <v>0.01</v>
      </c>
      <c r="H741" s="5">
        <f t="shared" si="133"/>
        <v>0.02</v>
      </c>
      <c r="J741" s="12" t="str">
        <f t="shared" si="134"/>
        <v>SELL</v>
      </c>
      <c r="L741" s="5">
        <f t="shared" si="138"/>
        <v>2.5750000000000002E-2</v>
      </c>
      <c r="M741" s="6" t="str">
        <f t="shared" si="135"/>
        <v>NO</v>
      </c>
      <c r="N741" s="6" t="str">
        <f t="shared" si="136"/>
        <v>NO</v>
      </c>
      <c r="O741" s="6" t="str">
        <f t="shared" si="137"/>
        <v>NO</v>
      </c>
      <c r="P741" s="5"/>
      <c r="Q741" s="5"/>
      <c r="T741" s="13">
        <f t="shared" si="141"/>
        <v>0</v>
      </c>
      <c r="V741" s="5">
        <f t="shared" si="142"/>
        <v>0</v>
      </c>
      <c r="W741" s="5">
        <f t="shared" si="139"/>
        <v>0</v>
      </c>
      <c r="X741" s="13">
        <f t="shared" si="140"/>
        <v>0</v>
      </c>
      <c r="Z741" s="13">
        <f t="shared" si="143"/>
        <v>50000</v>
      </c>
      <c r="AA741" s="5"/>
    </row>
    <row r="742" spans="1:27">
      <c r="A742" s="10">
        <v>39595</v>
      </c>
      <c r="G742" s="5">
        <f t="shared" si="132"/>
        <v>0.01</v>
      </c>
      <c r="H742" s="5">
        <f t="shared" si="133"/>
        <v>0.02</v>
      </c>
      <c r="J742" s="12" t="str">
        <f t="shared" si="134"/>
        <v>SELL</v>
      </c>
      <c r="L742" s="5">
        <f t="shared" si="138"/>
        <v>2.5750000000000002E-2</v>
      </c>
      <c r="M742" s="6" t="str">
        <f t="shared" si="135"/>
        <v>NO</v>
      </c>
      <c r="N742" s="6" t="str">
        <f t="shared" si="136"/>
        <v>NO</v>
      </c>
      <c r="O742" s="6" t="str">
        <f t="shared" si="137"/>
        <v>NO</v>
      </c>
      <c r="P742" s="5"/>
      <c r="Q742" s="5"/>
      <c r="T742" s="13">
        <f t="shared" si="141"/>
        <v>0</v>
      </c>
      <c r="V742" s="5">
        <f t="shared" si="142"/>
        <v>0</v>
      </c>
      <c r="W742" s="5">
        <f t="shared" si="139"/>
        <v>0</v>
      </c>
      <c r="X742" s="13">
        <f t="shared" si="140"/>
        <v>0</v>
      </c>
      <c r="Z742" s="13">
        <f t="shared" si="143"/>
        <v>50000</v>
      </c>
      <c r="AA742" s="5"/>
    </row>
    <row r="743" spans="1:27">
      <c r="A743" s="10">
        <v>39596</v>
      </c>
      <c r="G743" s="5">
        <f t="shared" si="132"/>
        <v>0.01</v>
      </c>
      <c r="H743" s="5">
        <f t="shared" si="133"/>
        <v>0.02</v>
      </c>
      <c r="J743" s="12" t="str">
        <f t="shared" si="134"/>
        <v>SELL</v>
      </c>
      <c r="L743" s="5">
        <f t="shared" si="138"/>
        <v>2.5750000000000002E-2</v>
      </c>
      <c r="M743" s="6" t="str">
        <f t="shared" si="135"/>
        <v>NO</v>
      </c>
      <c r="N743" s="6" t="str">
        <f t="shared" si="136"/>
        <v>NO</v>
      </c>
      <c r="O743" s="6" t="str">
        <f t="shared" si="137"/>
        <v>NO</v>
      </c>
      <c r="P743" s="5"/>
      <c r="Q743" s="5"/>
      <c r="T743" s="13">
        <f t="shared" si="141"/>
        <v>0</v>
      </c>
      <c r="V743" s="5">
        <f t="shared" si="142"/>
        <v>0</v>
      </c>
      <c r="W743" s="5">
        <f t="shared" si="139"/>
        <v>0</v>
      </c>
      <c r="X743" s="13">
        <f t="shared" si="140"/>
        <v>0</v>
      </c>
      <c r="Z743" s="13">
        <f t="shared" si="143"/>
        <v>50000</v>
      </c>
      <c r="AA743" s="5"/>
    </row>
    <row r="744" spans="1:27">
      <c r="A744" s="10">
        <v>39597</v>
      </c>
      <c r="G744" s="5">
        <f t="shared" si="132"/>
        <v>0.01</v>
      </c>
      <c r="H744" s="5">
        <f t="shared" si="133"/>
        <v>0.02</v>
      </c>
      <c r="J744" s="12" t="str">
        <f t="shared" si="134"/>
        <v>SELL</v>
      </c>
      <c r="L744" s="5">
        <f t="shared" si="138"/>
        <v>2.5750000000000002E-2</v>
      </c>
      <c r="M744" s="6" t="str">
        <f t="shared" si="135"/>
        <v>NO</v>
      </c>
      <c r="N744" s="6" t="str">
        <f t="shared" si="136"/>
        <v>NO</v>
      </c>
      <c r="O744" s="6" t="str">
        <f t="shared" si="137"/>
        <v>NO</v>
      </c>
      <c r="P744" s="5"/>
      <c r="Q744" s="5"/>
      <c r="T744" s="13">
        <f t="shared" si="141"/>
        <v>0</v>
      </c>
      <c r="V744" s="5">
        <f t="shared" si="142"/>
        <v>0</v>
      </c>
      <c r="W744" s="5">
        <f t="shared" si="139"/>
        <v>0</v>
      </c>
      <c r="X744" s="13">
        <f t="shared" si="140"/>
        <v>0</v>
      </c>
      <c r="Z744" s="13">
        <f t="shared" si="143"/>
        <v>50000</v>
      </c>
      <c r="AA744" s="5"/>
    </row>
    <row r="745" spans="1:27">
      <c r="A745" s="10">
        <v>39598</v>
      </c>
      <c r="G745" s="5">
        <f t="shared" si="132"/>
        <v>0.01</v>
      </c>
      <c r="H745" s="5">
        <f t="shared" si="133"/>
        <v>0.02</v>
      </c>
      <c r="J745" s="12" t="str">
        <f t="shared" si="134"/>
        <v>SELL</v>
      </c>
      <c r="L745" s="5">
        <f t="shared" si="138"/>
        <v>2.5750000000000002E-2</v>
      </c>
      <c r="M745" s="6" t="str">
        <f t="shared" si="135"/>
        <v>NO</v>
      </c>
      <c r="N745" s="6" t="str">
        <f t="shared" si="136"/>
        <v>NO</v>
      </c>
      <c r="O745" s="6" t="str">
        <f t="shared" si="137"/>
        <v>NO</v>
      </c>
      <c r="P745" s="5"/>
      <c r="Q745" s="5"/>
      <c r="T745" s="13">
        <f t="shared" si="141"/>
        <v>0</v>
      </c>
      <c r="V745" s="5">
        <f t="shared" si="142"/>
        <v>0</v>
      </c>
      <c r="W745" s="5">
        <f t="shared" si="139"/>
        <v>0</v>
      </c>
      <c r="X745" s="13">
        <f t="shared" si="140"/>
        <v>0</v>
      </c>
      <c r="Z745" s="13">
        <f t="shared" si="143"/>
        <v>50000</v>
      </c>
      <c r="AA745" s="5"/>
    </row>
    <row r="746" spans="1:27">
      <c r="A746" s="10">
        <v>39601</v>
      </c>
      <c r="G746" s="5">
        <f t="shared" si="132"/>
        <v>0.01</v>
      </c>
      <c r="H746" s="5">
        <f t="shared" si="133"/>
        <v>0.02</v>
      </c>
      <c r="J746" s="12" t="str">
        <f t="shared" si="134"/>
        <v>SELL</v>
      </c>
      <c r="L746" s="5">
        <f t="shared" si="138"/>
        <v>2.5750000000000002E-2</v>
      </c>
      <c r="M746" s="6" t="str">
        <f t="shared" si="135"/>
        <v>NO</v>
      </c>
      <c r="N746" s="6" t="str">
        <f t="shared" si="136"/>
        <v>NO</v>
      </c>
      <c r="O746" s="6" t="str">
        <f t="shared" si="137"/>
        <v>NO</v>
      </c>
      <c r="P746" s="5"/>
      <c r="Q746" s="5"/>
      <c r="T746" s="13">
        <f t="shared" si="141"/>
        <v>0</v>
      </c>
      <c r="V746" s="5">
        <f t="shared" si="142"/>
        <v>0</v>
      </c>
      <c r="W746" s="5">
        <f t="shared" si="139"/>
        <v>0</v>
      </c>
      <c r="X746" s="13">
        <f t="shared" si="140"/>
        <v>0</v>
      </c>
      <c r="Z746" s="13">
        <f t="shared" si="143"/>
        <v>50000</v>
      </c>
      <c r="AA746" s="5"/>
    </row>
    <row r="747" spans="1:27">
      <c r="A747" s="10">
        <v>39602</v>
      </c>
      <c r="G747" s="5">
        <f t="shared" si="132"/>
        <v>0.01</v>
      </c>
      <c r="H747" s="5">
        <f t="shared" si="133"/>
        <v>0.02</v>
      </c>
      <c r="J747" s="12" t="str">
        <f t="shared" si="134"/>
        <v>SELL</v>
      </c>
      <c r="L747" s="5">
        <f t="shared" si="138"/>
        <v>2.5750000000000002E-2</v>
      </c>
      <c r="M747" s="6" t="str">
        <f t="shared" si="135"/>
        <v>NO</v>
      </c>
      <c r="N747" s="6" t="str">
        <f t="shared" si="136"/>
        <v>NO</v>
      </c>
      <c r="O747" s="6" t="str">
        <f t="shared" si="137"/>
        <v>NO</v>
      </c>
      <c r="P747" s="5"/>
      <c r="Q747" s="5"/>
      <c r="T747" s="13">
        <f t="shared" si="141"/>
        <v>0</v>
      </c>
      <c r="V747" s="5">
        <f t="shared" si="142"/>
        <v>0</v>
      </c>
      <c r="W747" s="5">
        <f t="shared" si="139"/>
        <v>0</v>
      </c>
      <c r="X747" s="13">
        <f t="shared" si="140"/>
        <v>0</v>
      </c>
      <c r="Z747" s="13">
        <f t="shared" si="143"/>
        <v>50000</v>
      </c>
      <c r="AA747" s="5"/>
    </row>
    <row r="748" spans="1:27">
      <c r="A748" s="10">
        <v>39603</v>
      </c>
      <c r="G748" s="5">
        <f t="shared" si="132"/>
        <v>0.01</v>
      </c>
      <c r="H748" s="5">
        <f t="shared" si="133"/>
        <v>0.02</v>
      </c>
      <c r="J748" s="12" t="str">
        <f t="shared" si="134"/>
        <v>SELL</v>
      </c>
      <c r="L748" s="5">
        <f t="shared" si="138"/>
        <v>2.5750000000000002E-2</v>
      </c>
      <c r="M748" s="6" t="str">
        <f t="shared" si="135"/>
        <v>NO</v>
      </c>
      <c r="N748" s="6" t="str">
        <f t="shared" si="136"/>
        <v>NO</v>
      </c>
      <c r="O748" s="6" t="str">
        <f t="shared" si="137"/>
        <v>NO</v>
      </c>
      <c r="P748" s="5"/>
      <c r="Q748" s="5"/>
      <c r="T748" s="13">
        <f t="shared" si="141"/>
        <v>0</v>
      </c>
      <c r="V748" s="5">
        <f t="shared" si="142"/>
        <v>0</v>
      </c>
      <c r="W748" s="5">
        <f t="shared" si="139"/>
        <v>0</v>
      </c>
      <c r="X748" s="13">
        <f t="shared" si="140"/>
        <v>0</v>
      </c>
      <c r="Z748" s="13">
        <f t="shared" si="143"/>
        <v>50000</v>
      </c>
      <c r="AA748" s="5"/>
    </row>
    <row r="749" spans="1:27">
      <c r="A749" s="10">
        <v>39604</v>
      </c>
      <c r="G749" s="5">
        <f t="shared" si="132"/>
        <v>0.01</v>
      </c>
      <c r="H749" s="5">
        <f t="shared" si="133"/>
        <v>0.02</v>
      </c>
      <c r="J749" s="12" t="str">
        <f t="shared" si="134"/>
        <v>SELL</v>
      </c>
      <c r="L749" s="5">
        <f t="shared" si="138"/>
        <v>2.5750000000000002E-2</v>
      </c>
      <c r="M749" s="6" t="str">
        <f t="shared" si="135"/>
        <v>NO</v>
      </c>
      <c r="N749" s="6" t="str">
        <f t="shared" si="136"/>
        <v>NO</v>
      </c>
      <c r="O749" s="6" t="str">
        <f t="shared" si="137"/>
        <v>NO</v>
      </c>
      <c r="P749" s="5"/>
      <c r="Q749" s="5"/>
      <c r="T749" s="13">
        <f t="shared" si="141"/>
        <v>0</v>
      </c>
      <c r="V749" s="5">
        <f t="shared" si="142"/>
        <v>0</v>
      </c>
      <c r="W749" s="5">
        <f t="shared" si="139"/>
        <v>0</v>
      </c>
      <c r="X749" s="13">
        <f t="shared" si="140"/>
        <v>0</v>
      </c>
      <c r="Z749" s="13">
        <f t="shared" si="143"/>
        <v>50000</v>
      </c>
      <c r="AA749" s="5"/>
    </row>
    <row r="750" spans="1:27">
      <c r="A750" s="10">
        <v>39605</v>
      </c>
      <c r="G750" s="5">
        <f t="shared" si="132"/>
        <v>0.01</v>
      </c>
      <c r="H750" s="5">
        <f t="shared" si="133"/>
        <v>0.02</v>
      </c>
      <c r="J750" s="12" t="str">
        <f t="shared" si="134"/>
        <v>SELL</v>
      </c>
      <c r="L750" s="5">
        <f t="shared" si="138"/>
        <v>2.5750000000000002E-2</v>
      </c>
      <c r="M750" s="6" t="str">
        <f t="shared" si="135"/>
        <v>NO</v>
      </c>
      <c r="N750" s="6" t="str">
        <f t="shared" si="136"/>
        <v>NO</v>
      </c>
      <c r="O750" s="6" t="str">
        <f t="shared" si="137"/>
        <v>NO</v>
      </c>
      <c r="P750" s="5"/>
      <c r="Q750" s="5"/>
      <c r="T750" s="13">
        <f t="shared" si="141"/>
        <v>0</v>
      </c>
      <c r="V750" s="5">
        <f t="shared" si="142"/>
        <v>0</v>
      </c>
      <c r="W750" s="5">
        <f t="shared" si="139"/>
        <v>0</v>
      </c>
      <c r="X750" s="13">
        <f t="shared" si="140"/>
        <v>0</v>
      </c>
      <c r="Z750" s="13">
        <f t="shared" si="143"/>
        <v>50000</v>
      </c>
      <c r="AA750" s="5"/>
    </row>
    <row r="751" spans="1:27">
      <c r="A751" s="10">
        <v>39608</v>
      </c>
      <c r="G751" s="5">
        <f t="shared" si="132"/>
        <v>0.01</v>
      </c>
      <c r="H751" s="5">
        <f t="shared" si="133"/>
        <v>0.02</v>
      </c>
      <c r="J751" s="12" t="str">
        <f t="shared" si="134"/>
        <v>SELL</v>
      </c>
      <c r="L751" s="5">
        <f t="shared" si="138"/>
        <v>2.5750000000000002E-2</v>
      </c>
      <c r="M751" s="6" t="str">
        <f t="shared" si="135"/>
        <v>NO</v>
      </c>
      <c r="N751" s="6" t="str">
        <f t="shared" si="136"/>
        <v>NO</v>
      </c>
      <c r="O751" s="6" t="str">
        <f t="shared" si="137"/>
        <v>NO</v>
      </c>
      <c r="P751" s="5"/>
      <c r="Q751" s="5"/>
      <c r="T751" s="13">
        <f t="shared" si="141"/>
        <v>0</v>
      </c>
      <c r="V751" s="5">
        <f t="shared" si="142"/>
        <v>0</v>
      </c>
      <c r="W751" s="5">
        <f t="shared" si="139"/>
        <v>0</v>
      </c>
      <c r="X751" s="13">
        <f t="shared" si="140"/>
        <v>0</v>
      </c>
      <c r="Z751" s="13">
        <f t="shared" si="143"/>
        <v>50000</v>
      </c>
      <c r="AA751" s="5"/>
    </row>
    <row r="752" spans="1:27">
      <c r="A752" s="10">
        <v>39609</v>
      </c>
      <c r="G752" s="5">
        <f t="shared" si="132"/>
        <v>0.01</v>
      </c>
      <c r="H752" s="5">
        <f t="shared" si="133"/>
        <v>0.02</v>
      </c>
      <c r="J752" s="12" t="str">
        <f t="shared" si="134"/>
        <v>SELL</v>
      </c>
      <c r="L752" s="5">
        <f t="shared" si="138"/>
        <v>2.5750000000000002E-2</v>
      </c>
      <c r="M752" s="6" t="str">
        <f t="shared" si="135"/>
        <v>NO</v>
      </c>
      <c r="N752" s="6" t="str">
        <f t="shared" si="136"/>
        <v>NO</v>
      </c>
      <c r="O752" s="6" t="str">
        <f t="shared" si="137"/>
        <v>NO</v>
      </c>
      <c r="P752" s="5"/>
      <c r="Q752" s="5"/>
      <c r="T752" s="13">
        <f t="shared" si="141"/>
        <v>0</v>
      </c>
      <c r="V752" s="5">
        <f t="shared" si="142"/>
        <v>0</v>
      </c>
      <c r="W752" s="5">
        <f t="shared" si="139"/>
        <v>0</v>
      </c>
      <c r="X752" s="13">
        <f t="shared" si="140"/>
        <v>0</v>
      </c>
      <c r="Z752" s="13">
        <f t="shared" si="143"/>
        <v>50000</v>
      </c>
      <c r="AA752" s="5"/>
    </row>
    <row r="753" spans="1:27">
      <c r="A753" s="10">
        <v>39610</v>
      </c>
      <c r="G753" s="5">
        <f t="shared" si="132"/>
        <v>0.01</v>
      </c>
      <c r="H753" s="5">
        <f t="shared" si="133"/>
        <v>0.02</v>
      </c>
      <c r="J753" s="12" t="str">
        <f t="shared" si="134"/>
        <v>SELL</v>
      </c>
      <c r="L753" s="5">
        <f t="shared" si="138"/>
        <v>2.5750000000000002E-2</v>
      </c>
      <c r="M753" s="6" t="str">
        <f t="shared" si="135"/>
        <v>NO</v>
      </c>
      <c r="N753" s="6" t="str">
        <f t="shared" si="136"/>
        <v>NO</v>
      </c>
      <c r="O753" s="6" t="str">
        <f t="shared" si="137"/>
        <v>NO</v>
      </c>
      <c r="P753" s="5"/>
      <c r="Q753" s="5"/>
      <c r="T753" s="13">
        <f t="shared" si="141"/>
        <v>0</v>
      </c>
      <c r="V753" s="5">
        <f t="shared" si="142"/>
        <v>0</v>
      </c>
      <c r="W753" s="5">
        <f t="shared" si="139"/>
        <v>0</v>
      </c>
      <c r="X753" s="13">
        <f t="shared" si="140"/>
        <v>0</v>
      </c>
      <c r="Z753" s="13">
        <f t="shared" si="143"/>
        <v>50000</v>
      </c>
      <c r="AA753" s="5"/>
    </row>
    <row r="754" spans="1:27">
      <c r="A754" s="10">
        <v>39611</v>
      </c>
      <c r="G754" s="5">
        <f t="shared" si="132"/>
        <v>0.01</v>
      </c>
      <c r="H754" s="5">
        <f t="shared" si="133"/>
        <v>0.02</v>
      </c>
      <c r="J754" s="12" t="str">
        <f t="shared" si="134"/>
        <v>SELL</v>
      </c>
      <c r="L754" s="5">
        <f t="shared" si="138"/>
        <v>2.5750000000000002E-2</v>
      </c>
      <c r="M754" s="6" t="str">
        <f t="shared" si="135"/>
        <v>NO</v>
      </c>
      <c r="N754" s="6" t="str">
        <f t="shared" si="136"/>
        <v>NO</v>
      </c>
      <c r="O754" s="6" t="str">
        <f t="shared" si="137"/>
        <v>NO</v>
      </c>
      <c r="P754" s="5"/>
      <c r="Q754" s="5"/>
      <c r="T754" s="13">
        <f t="shared" si="141"/>
        <v>0</v>
      </c>
      <c r="V754" s="5">
        <f t="shared" si="142"/>
        <v>0</v>
      </c>
      <c r="W754" s="5">
        <f t="shared" si="139"/>
        <v>0</v>
      </c>
      <c r="X754" s="13">
        <f t="shared" si="140"/>
        <v>0</v>
      </c>
      <c r="Z754" s="13">
        <f t="shared" si="143"/>
        <v>50000</v>
      </c>
      <c r="AA754" s="5"/>
    </row>
    <row r="755" spans="1:27">
      <c r="A755" s="10">
        <v>39612</v>
      </c>
      <c r="G755" s="5">
        <f t="shared" si="132"/>
        <v>0.01</v>
      </c>
      <c r="H755" s="5">
        <f t="shared" si="133"/>
        <v>0.02</v>
      </c>
      <c r="J755" s="12" t="str">
        <f t="shared" si="134"/>
        <v>SELL</v>
      </c>
      <c r="L755" s="5">
        <f t="shared" si="138"/>
        <v>2.5750000000000002E-2</v>
      </c>
      <c r="M755" s="6" t="str">
        <f t="shared" si="135"/>
        <v>NO</v>
      </c>
      <c r="N755" s="6" t="str">
        <f t="shared" si="136"/>
        <v>NO</v>
      </c>
      <c r="O755" s="6" t="str">
        <f t="shared" si="137"/>
        <v>NO</v>
      </c>
      <c r="P755" s="5"/>
      <c r="Q755" s="5"/>
      <c r="T755" s="13">
        <f t="shared" si="141"/>
        <v>0</v>
      </c>
      <c r="V755" s="5">
        <f t="shared" si="142"/>
        <v>0</v>
      </c>
      <c r="W755" s="5">
        <f t="shared" si="139"/>
        <v>0</v>
      </c>
      <c r="X755" s="13">
        <f t="shared" si="140"/>
        <v>0</v>
      </c>
      <c r="Z755" s="13">
        <f t="shared" si="143"/>
        <v>50000</v>
      </c>
      <c r="AA755" s="5"/>
    </row>
    <row r="756" spans="1:27">
      <c r="A756" s="10">
        <v>39615</v>
      </c>
      <c r="G756" s="5">
        <f t="shared" si="132"/>
        <v>0.01</v>
      </c>
      <c r="H756" s="5">
        <f t="shared" si="133"/>
        <v>0.02</v>
      </c>
      <c r="J756" s="12" t="str">
        <f t="shared" si="134"/>
        <v>SELL</v>
      </c>
      <c r="L756" s="5">
        <f t="shared" si="138"/>
        <v>2.5750000000000002E-2</v>
      </c>
      <c r="M756" s="6" t="str">
        <f t="shared" si="135"/>
        <v>NO</v>
      </c>
      <c r="N756" s="6" t="str">
        <f t="shared" si="136"/>
        <v>NO</v>
      </c>
      <c r="O756" s="6" t="str">
        <f t="shared" si="137"/>
        <v>NO</v>
      </c>
      <c r="P756" s="5"/>
      <c r="Q756" s="5"/>
      <c r="T756" s="13">
        <f t="shared" si="141"/>
        <v>0</v>
      </c>
      <c r="V756" s="5">
        <f t="shared" si="142"/>
        <v>0</v>
      </c>
      <c r="W756" s="5">
        <f t="shared" si="139"/>
        <v>0</v>
      </c>
      <c r="X756" s="13">
        <f t="shared" si="140"/>
        <v>0</v>
      </c>
      <c r="Z756" s="13">
        <f t="shared" si="143"/>
        <v>50000</v>
      </c>
      <c r="AA756" s="5"/>
    </row>
    <row r="757" spans="1:27">
      <c r="A757" s="10">
        <v>39616</v>
      </c>
      <c r="G757" s="5">
        <f t="shared" si="132"/>
        <v>0.01</v>
      </c>
      <c r="H757" s="5">
        <f t="shared" si="133"/>
        <v>0.02</v>
      </c>
      <c r="J757" s="12" t="str">
        <f t="shared" si="134"/>
        <v>SELL</v>
      </c>
      <c r="L757" s="5">
        <f t="shared" si="138"/>
        <v>2.5750000000000002E-2</v>
      </c>
      <c r="M757" s="6" t="str">
        <f t="shared" si="135"/>
        <v>NO</v>
      </c>
      <c r="N757" s="6" t="str">
        <f t="shared" si="136"/>
        <v>NO</v>
      </c>
      <c r="O757" s="6" t="str">
        <f t="shared" si="137"/>
        <v>NO</v>
      </c>
      <c r="P757" s="5"/>
      <c r="Q757" s="5"/>
      <c r="T757" s="13">
        <f t="shared" si="141"/>
        <v>0</v>
      </c>
      <c r="V757" s="5">
        <f t="shared" si="142"/>
        <v>0</v>
      </c>
      <c r="W757" s="5">
        <f t="shared" si="139"/>
        <v>0</v>
      </c>
      <c r="X757" s="13">
        <f t="shared" si="140"/>
        <v>0</v>
      </c>
      <c r="Z757" s="13">
        <f t="shared" si="143"/>
        <v>50000</v>
      </c>
      <c r="AA757" s="5"/>
    </row>
    <row r="758" spans="1:27">
      <c r="A758" s="10">
        <v>39617</v>
      </c>
      <c r="G758" s="5">
        <f t="shared" si="132"/>
        <v>0.01</v>
      </c>
      <c r="H758" s="5">
        <f t="shared" si="133"/>
        <v>0.02</v>
      </c>
      <c r="J758" s="12" t="str">
        <f t="shared" si="134"/>
        <v>SELL</v>
      </c>
      <c r="L758" s="5">
        <f t="shared" si="138"/>
        <v>2.5750000000000002E-2</v>
      </c>
      <c r="M758" s="6" t="str">
        <f t="shared" si="135"/>
        <v>NO</v>
      </c>
      <c r="N758" s="6" t="str">
        <f t="shared" si="136"/>
        <v>NO</v>
      </c>
      <c r="O758" s="6" t="str">
        <f t="shared" si="137"/>
        <v>NO</v>
      </c>
      <c r="P758" s="5"/>
      <c r="Q758" s="5"/>
      <c r="T758" s="13">
        <f t="shared" si="141"/>
        <v>0</v>
      </c>
      <c r="V758" s="5">
        <f t="shared" si="142"/>
        <v>0</v>
      </c>
      <c r="W758" s="5">
        <f t="shared" si="139"/>
        <v>0</v>
      </c>
      <c r="X758" s="13">
        <f t="shared" si="140"/>
        <v>0</v>
      </c>
      <c r="Z758" s="13">
        <f t="shared" si="143"/>
        <v>50000</v>
      </c>
      <c r="AA758" s="5"/>
    </row>
    <row r="759" spans="1:27">
      <c r="A759" s="10">
        <v>39618</v>
      </c>
      <c r="G759" s="5">
        <f t="shared" si="132"/>
        <v>0.01</v>
      </c>
      <c r="H759" s="5">
        <f t="shared" si="133"/>
        <v>0.02</v>
      </c>
      <c r="J759" s="12" t="str">
        <f t="shared" si="134"/>
        <v>SELL</v>
      </c>
      <c r="L759" s="5">
        <f t="shared" si="138"/>
        <v>2.5750000000000002E-2</v>
      </c>
      <c r="M759" s="6" t="str">
        <f t="shared" si="135"/>
        <v>NO</v>
      </c>
      <c r="N759" s="6" t="str">
        <f t="shared" si="136"/>
        <v>NO</v>
      </c>
      <c r="O759" s="6" t="str">
        <f t="shared" si="137"/>
        <v>NO</v>
      </c>
      <c r="P759" s="5"/>
      <c r="Q759" s="5"/>
      <c r="T759" s="13">
        <f t="shared" si="141"/>
        <v>0</v>
      </c>
      <c r="V759" s="5">
        <f t="shared" si="142"/>
        <v>0</v>
      </c>
      <c r="W759" s="5">
        <f t="shared" si="139"/>
        <v>0</v>
      </c>
      <c r="X759" s="13">
        <f t="shared" si="140"/>
        <v>0</v>
      </c>
      <c r="Z759" s="13">
        <f t="shared" si="143"/>
        <v>50000</v>
      </c>
      <c r="AA759" s="5"/>
    </row>
    <row r="760" spans="1:27">
      <c r="A760" s="10">
        <v>39619</v>
      </c>
      <c r="G760" s="5">
        <f t="shared" si="132"/>
        <v>0.01</v>
      </c>
      <c r="H760" s="5">
        <f t="shared" si="133"/>
        <v>0.02</v>
      </c>
      <c r="J760" s="12" t="str">
        <f t="shared" si="134"/>
        <v>SELL</v>
      </c>
      <c r="L760" s="5">
        <f t="shared" si="138"/>
        <v>2.5750000000000002E-2</v>
      </c>
      <c r="M760" s="6" t="str">
        <f t="shared" si="135"/>
        <v>NO</v>
      </c>
      <c r="N760" s="6" t="str">
        <f t="shared" si="136"/>
        <v>NO</v>
      </c>
      <c r="O760" s="6" t="str">
        <f t="shared" si="137"/>
        <v>NO</v>
      </c>
      <c r="P760" s="5"/>
      <c r="Q760" s="5"/>
      <c r="T760" s="13">
        <f t="shared" si="141"/>
        <v>0</v>
      </c>
      <c r="V760" s="5">
        <f t="shared" si="142"/>
        <v>0</v>
      </c>
      <c r="W760" s="5">
        <f t="shared" si="139"/>
        <v>0</v>
      </c>
      <c r="X760" s="13">
        <f t="shared" si="140"/>
        <v>0</v>
      </c>
      <c r="Z760" s="13">
        <f t="shared" si="143"/>
        <v>50000</v>
      </c>
      <c r="AA760" s="5"/>
    </row>
    <row r="761" spans="1:27">
      <c r="A761" s="10">
        <v>39622</v>
      </c>
      <c r="G761" s="5">
        <f t="shared" si="132"/>
        <v>0.01</v>
      </c>
      <c r="H761" s="5">
        <f t="shared" si="133"/>
        <v>0.02</v>
      </c>
      <c r="J761" s="12" t="str">
        <f t="shared" si="134"/>
        <v>SELL</v>
      </c>
      <c r="L761" s="5">
        <f t="shared" si="138"/>
        <v>2.5750000000000002E-2</v>
      </c>
      <c r="M761" s="6" t="str">
        <f t="shared" si="135"/>
        <v>NO</v>
      </c>
      <c r="N761" s="6" t="str">
        <f t="shared" si="136"/>
        <v>NO</v>
      </c>
      <c r="O761" s="6" t="str">
        <f t="shared" si="137"/>
        <v>NO</v>
      </c>
      <c r="P761" s="5"/>
      <c r="Q761" s="5"/>
      <c r="T761" s="13">
        <f t="shared" si="141"/>
        <v>0</v>
      </c>
      <c r="V761" s="5">
        <f t="shared" si="142"/>
        <v>0</v>
      </c>
      <c r="W761" s="5">
        <f t="shared" si="139"/>
        <v>0</v>
      </c>
      <c r="X761" s="13">
        <f t="shared" si="140"/>
        <v>0</v>
      </c>
      <c r="Z761" s="13">
        <f t="shared" si="143"/>
        <v>50000</v>
      </c>
      <c r="AA761" s="5"/>
    </row>
    <row r="762" spans="1:27">
      <c r="A762" s="10">
        <v>39623</v>
      </c>
      <c r="G762" s="5">
        <f t="shared" si="132"/>
        <v>0.01</v>
      </c>
      <c r="H762" s="5">
        <f t="shared" si="133"/>
        <v>0.02</v>
      </c>
      <c r="J762" s="12" t="str">
        <f t="shared" si="134"/>
        <v>SELL</v>
      </c>
      <c r="L762" s="5">
        <f t="shared" si="138"/>
        <v>2.5750000000000002E-2</v>
      </c>
      <c r="M762" s="6" t="str">
        <f t="shared" si="135"/>
        <v>NO</v>
      </c>
      <c r="N762" s="6" t="str">
        <f t="shared" si="136"/>
        <v>NO</v>
      </c>
      <c r="O762" s="6" t="str">
        <f t="shared" si="137"/>
        <v>NO</v>
      </c>
      <c r="P762" s="5"/>
      <c r="Q762" s="5"/>
      <c r="T762" s="13">
        <f t="shared" si="141"/>
        <v>0</v>
      </c>
      <c r="V762" s="5">
        <f t="shared" si="142"/>
        <v>0</v>
      </c>
      <c r="W762" s="5">
        <f t="shared" si="139"/>
        <v>0</v>
      </c>
      <c r="X762" s="13">
        <f t="shared" si="140"/>
        <v>0</v>
      </c>
      <c r="Z762" s="13">
        <f t="shared" si="143"/>
        <v>50000</v>
      </c>
      <c r="AA762" s="5"/>
    </row>
    <row r="763" spans="1:27">
      <c r="A763" s="10">
        <v>39624</v>
      </c>
      <c r="G763" s="5">
        <f t="shared" si="132"/>
        <v>0.01</v>
      </c>
      <c r="H763" s="5">
        <f t="shared" si="133"/>
        <v>0.02</v>
      </c>
      <c r="J763" s="12" t="str">
        <f t="shared" si="134"/>
        <v>SELL</v>
      </c>
      <c r="L763" s="5">
        <f t="shared" si="138"/>
        <v>2.5750000000000002E-2</v>
      </c>
      <c r="M763" s="6" t="str">
        <f t="shared" si="135"/>
        <v>NO</v>
      </c>
      <c r="N763" s="6" t="str">
        <f t="shared" si="136"/>
        <v>NO</v>
      </c>
      <c r="O763" s="6" t="str">
        <f t="shared" si="137"/>
        <v>NO</v>
      </c>
      <c r="P763" s="5"/>
      <c r="Q763" s="5"/>
      <c r="T763" s="13">
        <f t="shared" si="141"/>
        <v>0</v>
      </c>
      <c r="V763" s="5">
        <f t="shared" si="142"/>
        <v>0</v>
      </c>
      <c r="W763" s="5">
        <f t="shared" si="139"/>
        <v>0</v>
      </c>
      <c r="X763" s="13">
        <f t="shared" si="140"/>
        <v>0</v>
      </c>
      <c r="Z763" s="13">
        <f t="shared" si="143"/>
        <v>50000</v>
      </c>
      <c r="AA763" s="5"/>
    </row>
    <row r="764" spans="1:27">
      <c r="A764" s="10">
        <v>39625</v>
      </c>
      <c r="G764" s="5">
        <f t="shared" si="132"/>
        <v>0.01</v>
      </c>
      <c r="H764" s="5">
        <f t="shared" si="133"/>
        <v>0.02</v>
      </c>
      <c r="J764" s="12" t="str">
        <f t="shared" si="134"/>
        <v>SELL</v>
      </c>
      <c r="L764" s="5">
        <f t="shared" si="138"/>
        <v>2.5750000000000002E-2</v>
      </c>
      <c r="M764" s="6" t="str">
        <f t="shared" si="135"/>
        <v>NO</v>
      </c>
      <c r="N764" s="6" t="str">
        <f t="shared" si="136"/>
        <v>NO</v>
      </c>
      <c r="O764" s="6" t="str">
        <f t="shared" si="137"/>
        <v>NO</v>
      </c>
      <c r="P764" s="5"/>
      <c r="Q764" s="5"/>
      <c r="T764" s="13">
        <f t="shared" si="141"/>
        <v>0</v>
      </c>
      <c r="V764" s="5">
        <f t="shared" si="142"/>
        <v>0</v>
      </c>
      <c r="W764" s="5">
        <f t="shared" si="139"/>
        <v>0</v>
      </c>
      <c r="X764" s="13">
        <f t="shared" si="140"/>
        <v>0</v>
      </c>
      <c r="Z764" s="13">
        <f t="shared" si="143"/>
        <v>50000</v>
      </c>
      <c r="AA764" s="5"/>
    </row>
    <row r="765" spans="1:27">
      <c r="A765" s="10">
        <v>39626</v>
      </c>
      <c r="G765" s="5">
        <f t="shared" si="132"/>
        <v>0.01</v>
      </c>
      <c r="H765" s="5">
        <f t="shared" si="133"/>
        <v>0.02</v>
      </c>
      <c r="J765" s="12" t="str">
        <f t="shared" si="134"/>
        <v>SELL</v>
      </c>
      <c r="L765" s="5">
        <f t="shared" si="138"/>
        <v>2.5750000000000002E-2</v>
      </c>
      <c r="M765" s="6" t="str">
        <f t="shared" si="135"/>
        <v>NO</v>
      </c>
      <c r="N765" s="6" t="str">
        <f t="shared" si="136"/>
        <v>NO</v>
      </c>
      <c r="O765" s="6" t="str">
        <f t="shared" si="137"/>
        <v>NO</v>
      </c>
      <c r="P765" s="5"/>
      <c r="Q765" s="5"/>
      <c r="T765" s="13">
        <f t="shared" si="141"/>
        <v>0</v>
      </c>
      <c r="V765" s="5">
        <f t="shared" si="142"/>
        <v>0</v>
      </c>
      <c r="W765" s="5">
        <f t="shared" si="139"/>
        <v>0</v>
      </c>
      <c r="X765" s="13">
        <f t="shared" si="140"/>
        <v>0</v>
      </c>
      <c r="Z765" s="13">
        <f t="shared" si="143"/>
        <v>50000</v>
      </c>
      <c r="AA765" s="5"/>
    </row>
    <row r="766" spans="1:27">
      <c r="A766" s="10">
        <v>39629</v>
      </c>
      <c r="G766" s="5">
        <f t="shared" si="132"/>
        <v>0.01</v>
      </c>
      <c r="H766" s="5">
        <f t="shared" si="133"/>
        <v>0.02</v>
      </c>
      <c r="J766" s="12" t="str">
        <f t="shared" si="134"/>
        <v>SELL</v>
      </c>
      <c r="L766" s="5">
        <f t="shared" si="138"/>
        <v>2.5750000000000002E-2</v>
      </c>
      <c r="M766" s="6" t="str">
        <f t="shared" si="135"/>
        <v>NO</v>
      </c>
      <c r="N766" s="6" t="str">
        <f t="shared" si="136"/>
        <v>NO</v>
      </c>
      <c r="O766" s="6" t="str">
        <f t="shared" si="137"/>
        <v>NO</v>
      </c>
      <c r="P766" s="5"/>
      <c r="Q766" s="5"/>
      <c r="T766" s="13">
        <f t="shared" si="141"/>
        <v>0</v>
      </c>
      <c r="V766" s="5">
        <f t="shared" si="142"/>
        <v>0</v>
      </c>
      <c r="W766" s="5">
        <f t="shared" si="139"/>
        <v>0</v>
      </c>
      <c r="X766" s="13">
        <f t="shared" si="140"/>
        <v>0</v>
      </c>
      <c r="Z766" s="13">
        <f t="shared" si="143"/>
        <v>50000</v>
      </c>
      <c r="AA766" s="5"/>
    </row>
    <row r="767" spans="1:27">
      <c r="A767" s="10">
        <v>39630</v>
      </c>
      <c r="G767" s="5">
        <f t="shared" si="132"/>
        <v>0.01</v>
      </c>
      <c r="H767" s="5">
        <f t="shared" si="133"/>
        <v>0.02</v>
      </c>
      <c r="J767" s="12" t="str">
        <f t="shared" si="134"/>
        <v>SELL</v>
      </c>
      <c r="L767" s="5">
        <f t="shared" si="138"/>
        <v>2.5750000000000002E-2</v>
      </c>
      <c r="M767" s="6" t="str">
        <f t="shared" si="135"/>
        <v>NO</v>
      </c>
      <c r="N767" s="6" t="str">
        <f t="shared" si="136"/>
        <v>NO</v>
      </c>
      <c r="O767" s="6" t="str">
        <f t="shared" si="137"/>
        <v>NO</v>
      </c>
      <c r="P767" s="5"/>
      <c r="Q767" s="5"/>
      <c r="T767" s="13">
        <f t="shared" si="141"/>
        <v>0</v>
      </c>
      <c r="V767" s="5">
        <f t="shared" si="142"/>
        <v>0</v>
      </c>
      <c r="W767" s="5">
        <f t="shared" si="139"/>
        <v>0</v>
      </c>
      <c r="X767" s="13">
        <f t="shared" si="140"/>
        <v>0</v>
      </c>
      <c r="Z767" s="13">
        <f t="shared" si="143"/>
        <v>50000</v>
      </c>
      <c r="AA767" s="5"/>
    </row>
    <row r="768" spans="1:27">
      <c r="A768" s="10">
        <v>39631</v>
      </c>
      <c r="G768" s="5">
        <f t="shared" si="132"/>
        <v>0.01</v>
      </c>
      <c r="H768" s="5">
        <f t="shared" si="133"/>
        <v>0.02</v>
      </c>
      <c r="J768" s="12" t="str">
        <f t="shared" si="134"/>
        <v>SELL</v>
      </c>
      <c r="L768" s="5">
        <f t="shared" si="138"/>
        <v>2.5750000000000002E-2</v>
      </c>
      <c r="M768" s="6" t="str">
        <f t="shared" si="135"/>
        <v>NO</v>
      </c>
      <c r="N768" s="6" t="str">
        <f t="shared" si="136"/>
        <v>NO</v>
      </c>
      <c r="O768" s="6" t="str">
        <f t="shared" si="137"/>
        <v>NO</v>
      </c>
      <c r="P768" s="5"/>
      <c r="Q768" s="5"/>
      <c r="T768" s="13">
        <f t="shared" si="141"/>
        <v>0</v>
      </c>
      <c r="V768" s="5">
        <f t="shared" si="142"/>
        <v>0</v>
      </c>
      <c r="W768" s="5">
        <f t="shared" si="139"/>
        <v>0</v>
      </c>
      <c r="X768" s="13">
        <f t="shared" si="140"/>
        <v>0</v>
      </c>
      <c r="Z768" s="13">
        <f t="shared" si="143"/>
        <v>50000</v>
      </c>
      <c r="AA768" s="5"/>
    </row>
    <row r="769" spans="1:27">
      <c r="A769" s="10">
        <v>39632</v>
      </c>
      <c r="G769" s="5">
        <f t="shared" si="132"/>
        <v>0.01</v>
      </c>
      <c r="H769" s="5">
        <f t="shared" si="133"/>
        <v>0.02</v>
      </c>
      <c r="J769" s="12" t="str">
        <f t="shared" si="134"/>
        <v>SELL</v>
      </c>
      <c r="L769" s="5">
        <f t="shared" si="138"/>
        <v>2.5750000000000002E-2</v>
      </c>
      <c r="M769" s="6" t="str">
        <f t="shared" si="135"/>
        <v>NO</v>
      </c>
      <c r="N769" s="6" t="str">
        <f t="shared" si="136"/>
        <v>NO</v>
      </c>
      <c r="O769" s="6" t="str">
        <f t="shared" si="137"/>
        <v>NO</v>
      </c>
      <c r="P769" s="5"/>
      <c r="Q769" s="5"/>
      <c r="T769" s="13">
        <f t="shared" si="141"/>
        <v>0</v>
      </c>
      <c r="V769" s="5">
        <f t="shared" si="142"/>
        <v>0</v>
      </c>
      <c r="W769" s="5">
        <f t="shared" si="139"/>
        <v>0</v>
      </c>
      <c r="X769" s="13">
        <f t="shared" si="140"/>
        <v>0</v>
      </c>
      <c r="Z769" s="13">
        <f t="shared" si="143"/>
        <v>50000</v>
      </c>
      <c r="AA769" s="5"/>
    </row>
    <row r="770" spans="1:27">
      <c r="A770" s="10">
        <v>39633</v>
      </c>
      <c r="G770" s="5">
        <f t="shared" si="132"/>
        <v>0.01</v>
      </c>
      <c r="H770" s="5">
        <f t="shared" si="133"/>
        <v>0.02</v>
      </c>
      <c r="J770" s="12" t="str">
        <f t="shared" si="134"/>
        <v>SELL</v>
      </c>
      <c r="L770" s="5">
        <f t="shared" si="138"/>
        <v>2.5750000000000002E-2</v>
      </c>
      <c r="M770" s="6" t="str">
        <f t="shared" si="135"/>
        <v>NO</v>
      </c>
      <c r="N770" s="6" t="str">
        <f t="shared" si="136"/>
        <v>NO</v>
      </c>
      <c r="O770" s="6" t="str">
        <f t="shared" si="137"/>
        <v>NO</v>
      </c>
      <c r="P770" s="5"/>
      <c r="Q770" s="5"/>
      <c r="T770" s="13">
        <f t="shared" si="141"/>
        <v>0</v>
      </c>
      <c r="V770" s="5">
        <f t="shared" si="142"/>
        <v>0</v>
      </c>
      <c r="W770" s="5">
        <f t="shared" si="139"/>
        <v>0</v>
      </c>
      <c r="X770" s="13">
        <f t="shared" si="140"/>
        <v>0</v>
      </c>
      <c r="Z770" s="13">
        <f t="shared" si="143"/>
        <v>50000</v>
      </c>
      <c r="AA770" s="5"/>
    </row>
    <row r="771" spans="1:27">
      <c r="A771" s="10">
        <v>39636</v>
      </c>
      <c r="G771" s="5">
        <f t="shared" si="132"/>
        <v>0.01</v>
      </c>
      <c r="H771" s="5">
        <f t="shared" si="133"/>
        <v>0.02</v>
      </c>
      <c r="J771" s="12" t="str">
        <f t="shared" si="134"/>
        <v>SELL</v>
      </c>
      <c r="L771" s="5">
        <f t="shared" si="138"/>
        <v>2.5750000000000002E-2</v>
      </c>
      <c r="M771" s="6" t="str">
        <f t="shared" si="135"/>
        <v>NO</v>
      </c>
      <c r="N771" s="6" t="str">
        <f t="shared" si="136"/>
        <v>NO</v>
      </c>
      <c r="O771" s="6" t="str">
        <f t="shared" si="137"/>
        <v>NO</v>
      </c>
      <c r="P771" s="5"/>
      <c r="Q771" s="5"/>
      <c r="T771" s="13">
        <f t="shared" si="141"/>
        <v>0</v>
      </c>
      <c r="V771" s="5">
        <f t="shared" si="142"/>
        <v>0</v>
      </c>
      <c r="W771" s="5">
        <f t="shared" si="139"/>
        <v>0</v>
      </c>
      <c r="X771" s="13">
        <f t="shared" si="140"/>
        <v>0</v>
      </c>
      <c r="Z771" s="13">
        <f t="shared" si="143"/>
        <v>50000</v>
      </c>
      <c r="AA771" s="5"/>
    </row>
    <row r="772" spans="1:27">
      <c r="A772" s="10">
        <v>39637</v>
      </c>
      <c r="G772" s="5">
        <f t="shared" si="132"/>
        <v>0.01</v>
      </c>
      <c r="H772" s="5">
        <f t="shared" si="133"/>
        <v>0.02</v>
      </c>
      <c r="J772" s="12" t="str">
        <f t="shared" si="134"/>
        <v>SELL</v>
      </c>
      <c r="L772" s="5">
        <f t="shared" si="138"/>
        <v>2.5750000000000002E-2</v>
      </c>
      <c r="M772" s="6" t="str">
        <f t="shared" si="135"/>
        <v>NO</v>
      </c>
      <c r="N772" s="6" t="str">
        <f t="shared" si="136"/>
        <v>NO</v>
      </c>
      <c r="O772" s="6" t="str">
        <f t="shared" si="137"/>
        <v>NO</v>
      </c>
      <c r="P772" s="5"/>
      <c r="Q772" s="5"/>
      <c r="T772" s="13">
        <f t="shared" si="141"/>
        <v>0</v>
      </c>
      <c r="V772" s="5">
        <f t="shared" si="142"/>
        <v>0</v>
      </c>
      <c r="W772" s="5">
        <f t="shared" si="139"/>
        <v>0</v>
      </c>
      <c r="X772" s="13">
        <f t="shared" si="140"/>
        <v>0</v>
      </c>
      <c r="Z772" s="13">
        <f t="shared" si="143"/>
        <v>50000</v>
      </c>
      <c r="AA772" s="5"/>
    </row>
    <row r="773" spans="1:27">
      <c r="A773" s="10">
        <v>39638</v>
      </c>
      <c r="G773" s="5">
        <f t="shared" si="132"/>
        <v>0.01</v>
      </c>
      <c r="H773" s="5">
        <f t="shared" si="133"/>
        <v>0.02</v>
      </c>
      <c r="J773" s="12" t="str">
        <f t="shared" si="134"/>
        <v>SELL</v>
      </c>
      <c r="L773" s="5">
        <f t="shared" si="138"/>
        <v>2.5750000000000002E-2</v>
      </c>
      <c r="M773" s="6" t="str">
        <f t="shared" si="135"/>
        <v>NO</v>
      </c>
      <c r="N773" s="6" t="str">
        <f t="shared" si="136"/>
        <v>NO</v>
      </c>
      <c r="O773" s="6" t="str">
        <f t="shared" si="137"/>
        <v>NO</v>
      </c>
      <c r="P773" s="5"/>
      <c r="Q773" s="5"/>
      <c r="T773" s="13">
        <f t="shared" si="141"/>
        <v>0</v>
      </c>
      <c r="V773" s="5">
        <f t="shared" si="142"/>
        <v>0</v>
      </c>
      <c r="W773" s="5">
        <f t="shared" si="139"/>
        <v>0</v>
      </c>
      <c r="X773" s="13">
        <f t="shared" si="140"/>
        <v>0</v>
      </c>
      <c r="Z773" s="13">
        <f t="shared" si="143"/>
        <v>50000</v>
      </c>
      <c r="AA773" s="5"/>
    </row>
    <row r="774" spans="1:27">
      <c r="A774" s="10">
        <v>39639</v>
      </c>
      <c r="G774" s="5">
        <f t="shared" ref="G774:G837" si="144">ROUND((E774*G$1)+(G773*(1-G$1)),2)</f>
        <v>0.01</v>
      </c>
      <c r="H774" s="5">
        <f t="shared" si="133"/>
        <v>0.02</v>
      </c>
      <c r="J774" s="12" t="str">
        <f t="shared" si="134"/>
        <v>SELL</v>
      </c>
      <c r="L774" s="5">
        <f t="shared" si="138"/>
        <v>2.5750000000000002E-2</v>
      </c>
      <c r="M774" s="6" t="str">
        <f t="shared" si="135"/>
        <v>NO</v>
      </c>
      <c r="N774" s="6" t="str">
        <f t="shared" si="136"/>
        <v>NO</v>
      </c>
      <c r="O774" s="6" t="str">
        <f t="shared" si="137"/>
        <v>NO</v>
      </c>
      <c r="P774" s="5"/>
      <c r="Q774" s="5"/>
      <c r="T774" s="13">
        <f t="shared" si="141"/>
        <v>0</v>
      </c>
      <c r="V774" s="5">
        <f t="shared" si="142"/>
        <v>0</v>
      </c>
      <c r="W774" s="5">
        <f t="shared" si="139"/>
        <v>0</v>
      </c>
      <c r="X774" s="13">
        <f t="shared" si="140"/>
        <v>0</v>
      </c>
      <c r="Z774" s="13">
        <f t="shared" si="143"/>
        <v>50000</v>
      </c>
      <c r="AA774" s="5"/>
    </row>
    <row r="775" spans="1:27">
      <c r="A775" s="10">
        <v>39640</v>
      </c>
      <c r="G775" s="5">
        <f t="shared" si="144"/>
        <v>0.01</v>
      </c>
      <c r="H775" s="5">
        <f t="shared" si="133"/>
        <v>0.02</v>
      </c>
      <c r="J775" s="12" t="str">
        <f t="shared" si="134"/>
        <v>SELL</v>
      </c>
      <c r="L775" s="5">
        <f t="shared" si="138"/>
        <v>2.5750000000000002E-2</v>
      </c>
      <c r="M775" s="6" t="str">
        <f t="shared" si="135"/>
        <v>NO</v>
      </c>
      <c r="N775" s="6" t="str">
        <f t="shared" si="136"/>
        <v>NO</v>
      </c>
      <c r="O775" s="6" t="str">
        <f t="shared" si="137"/>
        <v>NO</v>
      </c>
      <c r="P775" s="5"/>
      <c r="Q775" s="5"/>
      <c r="T775" s="13">
        <f t="shared" si="141"/>
        <v>0</v>
      </c>
      <c r="V775" s="5">
        <f t="shared" si="142"/>
        <v>0</v>
      </c>
      <c r="W775" s="5">
        <f t="shared" si="139"/>
        <v>0</v>
      </c>
      <c r="X775" s="13">
        <f t="shared" si="140"/>
        <v>0</v>
      </c>
      <c r="Z775" s="13">
        <f t="shared" si="143"/>
        <v>50000</v>
      </c>
      <c r="AA775" s="5"/>
    </row>
    <row r="776" spans="1:27">
      <c r="A776" s="10">
        <v>39643</v>
      </c>
      <c r="G776" s="5">
        <f t="shared" si="144"/>
        <v>0.01</v>
      </c>
      <c r="H776" s="5">
        <f t="shared" ref="H776:H839" si="145">ROUND((E776*H$1)+(H775*(1-H$1)),2)</f>
        <v>0.02</v>
      </c>
      <c r="J776" s="12" t="str">
        <f t="shared" ref="J776:J839" si="146">IF(G776&gt;H776,"BUY","SELL")</f>
        <v>SELL</v>
      </c>
      <c r="L776" s="5">
        <f t="shared" si="138"/>
        <v>2.5750000000000002E-2</v>
      </c>
      <c r="M776" s="6" t="str">
        <f t="shared" ref="M776:M839" si="147">IF(J775="SELL",IF(C776&gt;L775,"YES","NO"),IF(D776&lt;L775,"YES","NO"))</f>
        <v>NO</v>
      </c>
      <c r="N776" s="6" t="str">
        <f t="shared" ref="N776:N839" si="148">IF(AND(M776="YES",J776=J775),"YES","NO")</f>
        <v>NO</v>
      </c>
      <c r="O776" s="6" t="str">
        <f t="shared" ref="O776:O839" si="149">IF(AND(J775="BUY",B776&lt;L775),"YES",IF(AND(J775="SELL",B776&gt;L775),"YES","NO"))</f>
        <v>NO</v>
      </c>
      <c r="P776" s="5"/>
      <c r="Q776" s="5"/>
      <c r="T776" s="13">
        <f t="shared" si="141"/>
        <v>0</v>
      </c>
      <c r="V776" s="5">
        <f t="shared" si="142"/>
        <v>0</v>
      </c>
      <c r="W776" s="5">
        <f t="shared" si="139"/>
        <v>0</v>
      </c>
      <c r="X776" s="13">
        <f t="shared" si="140"/>
        <v>0</v>
      </c>
      <c r="Z776" s="13">
        <f t="shared" si="143"/>
        <v>50000</v>
      </c>
      <c r="AA776" s="5"/>
    </row>
    <row r="777" spans="1:27">
      <c r="A777" s="10">
        <v>39644</v>
      </c>
      <c r="G777" s="5">
        <f t="shared" si="144"/>
        <v>0.01</v>
      </c>
      <c r="H777" s="5">
        <f t="shared" si="145"/>
        <v>0.02</v>
      </c>
      <c r="J777" s="12" t="str">
        <f t="shared" si="146"/>
        <v>SELL</v>
      </c>
      <c r="L777" s="5">
        <f t="shared" ref="L777:L840" si="150">((H777*($L$1-$J$1+($J$1*$L$1)-1))-(G777*($J$1-$L$1+($J$1*$L$1)-1)))/(2*($L$1-$J$1))</f>
        <v>2.5750000000000002E-2</v>
      </c>
      <c r="M777" s="6" t="str">
        <f t="shared" si="147"/>
        <v>NO</v>
      </c>
      <c r="N777" s="6" t="str">
        <f t="shared" si="148"/>
        <v>NO</v>
      </c>
      <c r="O777" s="6" t="str">
        <f t="shared" si="149"/>
        <v>NO</v>
      </c>
      <c r="P777" s="5"/>
      <c r="Q777" s="5"/>
      <c r="T777" s="13">
        <f t="shared" si="141"/>
        <v>0</v>
      </c>
      <c r="V777" s="5">
        <f t="shared" si="142"/>
        <v>0</v>
      </c>
      <c r="W777" s="5">
        <f t="shared" si="139"/>
        <v>0</v>
      </c>
      <c r="X777" s="13">
        <f t="shared" si="140"/>
        <v>0</v>
      </c>
      <c r="Z777" s="13">
        <f t="shared" si="143"/>
        <v>50000</v>
      </c>
      <c r="AA777" s="5"/>
    </row>
    <row r="778" spans="1:27">
      <c r="A778" s="10">
        <v>39645</v>
      </c>
      <c r="G778" s="5">
        <f t="shared" si="144"/>
        <v>0.01</v>
      </c>
      <c r="H778" s="5">
        <f t="shared" si="145"/>
        <v>0.02</v>
      </c>
      <c r="J778" s="12" t="str">
        <f t="shared" si="146"/>
        <v>SELL</v>
      </c>
      <c r="L778" s="5">
        <f t="shared" si="150"/>
        <v>2.5750000000000002E-2</v>
      </c>
      <c r="M778" s="6" t="str">
        <f t="shared" si="147"/>
        <v>NO</v>
      </c>
      <c r="N778" s="6" t="str">
        <f t="shared" si="148"/>
        <v>NO</v>
      </c>
      <c r="O778" s="6" t="str">
        <f t="shared" si="149"/>
        <v>NO</v>
      </c>
      <c r="P778" s="5"/>
      <c r="Q778" s="5"/>
      <c r="T778" s="13">
        <f t="shared" si="141"/>
        <v>0</v>
      </c>
      <c r="V778" s="5">
        <f t="shared" si="142"/>
        <v>0</v>
      </c>
      <c r="W778" s="5">
        <f t="shared" si="139"/>
        <v>0</v>
      </c>
      <c r="X778" s="13">
        <f t="shared" si="140"/>
        <v>0</v>
      </c>
      <c r="Z778" s="13">
        <f t="shared" si="143"/>
        <v>50000</v>
      </c>
      <c r="AA778" s="5"/>
    </row>
    <row r="779" spans="1:27">
      <c r="A779" s="10">
        <v>39646</v>
      </c>
      <c r="G779" s="5">
        <f t="shared" si="144"/>
        <v>0.01</v>
      </c>
      <c r="H779" s="5">
        <f t="shared" si="145"/>
        <v>0.02</v>
      </c>
      <c r="J779" s="12" t="str">
        <f t="shared" si="146"/>
        <v>SELL</v>
      </c>
      <c r="L779" s="5">
        <f t="shared" si="150"/>
        <v>2.5750000000000002E-2</v>
      </c>
      <c r="M779" s="6" t="str">
        <f t="shared" si="147"/>
        <v>NO</v>
      </c>
      <c r="N779" s="6" t="str">
        <f t="shared" si="148"/>
        <v>NO</v>
      </c>
      <c r="O779" s="6" t="str">
        <f t="shared" si="149"/>
        <v>NO</v>
      </c>
      <c r="P779" s="5"/>
      <c r="Q779" s="5"/>
      <c r="T779" s="13">
        <f t="shared" si="141"/>
        <v>0</v>
      </c>
      <c r="V779" s="5">
        <f t="shared" si="142"/>
        <v>0</v>
      </c>
      <c r="W779" s="5">
        <f t="shared" si="139"/>
        <v>0</v>
      </c>
      <c r="X779" s="13">
        <f t="shared" si="140"/>
        <v>0</v>
      </c>
      <c r="Z779" s="13">
        <f t="shared" si="143"/>
        <v>50000</v>
      </c>
      <c r="AA779" s="5"/>
    </row>
    <row r="780" spans="1:27">
      <c r="A780" s="10">
        <v>39647</v>
      </c>
      <c r="G780" s="5">
        <f t="shared" si="144"/>
        <v>0.01</v>
      </c>
      <c r="H780" s="5">
        <f t="shared" si="145"/>
        <v>0.02</v>
      </c>
      <c r="J780" s="12" t="str">
        <f t="shared" si="146"/>
        <v>SELL</v>
      </c>
      <c r="L780" s="5">
        <f t="shared" si="150"/>
        <v>2.5750000000000002E-2</v>
      </c>
      <c r="M780" s="6" t="str">
        <f t="shared" si="147"/>
        <v>NO</v>
      </c>
      <c r="N780" s="6" t="str">
        <f t="shared" si="148"/>
        <v>NO</v>
      </c>
      <c r="O780" s="6" t="str">
        <f t="shared" si="149"/>
        <v>NO</v>
      </c>
      <c r="P780" s="5"/>
      <c r="Q780" s="5"/>
      <c r="T780" s="13">
        <f t="shared" si="141"/>
        <v>0</v>
      </c>
      <c r="V780" s="5">
        <f t="shared" si="142"/>
        <v>0</v>
      </c>
      <c r="W780" s="5">
        <f t="shared" si="139"/>
        <v>0</v>
      </c>
      <c r="X780" s="13">
        <f t="shared" si="140"/>
        <v>0</v>
      </c>
      <c r="Z780" s="13">
        <f t="shared" si="143"/>
        <v>50000</v>
      </c>
      <c r="AA780" s="5"/>
    </row>
    <row r="781" spans="1:27">
      <c r="A781" s="10">
        <v>39650</v>
      </c>
      <c r="G781" s="5">
        <f t="shared" si="144"/>
        <v>0.01</v>
      </c>
      <c r="H781" s="5">
        <f t="shared" si="145"/>
        <v>0.02</v>
      </c>
      <c r="J781" s="12" t="str">
        <f t="shared" si="146"/>
        <v>SELL</v>
      </c>
      <c r="L781" s="5">
        <f t="shared" si="150"/>
        <v>2.5750000000000002E-2</v>
      </c>
      <c r="M781" s="6" t="str">
        <f t="shared" si="147"/>
        <v>NO</v>
      </c>
      <c r="N781" s="6" t="str">
        <f t="shared" si="148"/>
        <v>NO</v>
      </c>
      <c r="O781" s="6" t="str">
        <f t="shared" si="149"/>
        <v>NO</v>
      </c>
      <c r="P781" s="5"/>
      <c r="Q781" s="5"/>
      <c r="T781" s="13">
        <f t="shared" si="141"/>
        <v>0</v>
      </c>
      <c r="V781" s="5">
        <f t="shared" si="142"/>
        <v>0</v>
      </c>
      <c r="W781" s="5">
        <f t="shared" si="139"/>
        <v>0</v>
      </c>
      <c r="X781" s="13">
        <f t="shared" si="140"/>
        <v>0</v>
      </c>
      <c r="Z781" s="13">
        <f t="shared" si="143"/>
        <v>50000</v>
      </c>
      <c r="AA781" s="5"/>
    </row>
    <row r="782" spans="1:27">
      <c r="A782" s="10">
        <v>39651</v>
      </c>
      <c r="G782" s="5">
        <f t="shared" si="144"/>
        <v>0.01</v>
      </c>
      <c r="H782" s="5">
        <f t="shared" si="145"/>
        <v>0.02</v>
      </c>
      <c r="J782" s="12" t="str">
        <f t="shared" si="146"/>
        <v>SELL</v>
      </c>
      <c r="L782" s="5">
        <f t="shared" si="150"/>
        <v>2.5750000000000002E-2</v>
      </c>
      <c r="M782" s="6" t="str">
        <f t="shared" si="147"/>
        <v>NO</v>
      </c>
      <c r="N782" s="6" t="str">
        <f t="shared" si="148"/>
        <v>NO</v>
      </c>
      <c r="O782" s="6" t="str">
        <f t="shared" si="149"/>
        <v>NO</v>
      </c>
      <c r="P782" s="5"/>
      <c r="Q782" s="5"/>
      <c r="T782" s="13">
        <f t="shared" si="141"/>
        <v>0</v>
      </c>
      <c r="V782" s="5">
        <f t="shared" si="142"/>
        <v>0</v>
      </c>
      <c r="W782" s="5">
        <f t="shared" si="139"/>
        <v>0</v>
      </c>
      <c r="X782" s="13">
        <f t="shared" si="140"/>
        <v>0</v>
      </c>
      <c r="Z782" s="13">
        <f t="shared" si="143"/>
        <v>50000</v>
      </c>
      <c r="AA782" s="5"/>
    </row>
    <row r="783" spans="1:27">
      <c r="A783" s="10">
        <v>39652</v>
      </c>
      <c r="G783" s="5">
        <f t="shared" si="144"/>
        <v>0.01</v>
      </c>
      <c r="H783" s="5">
        <f t="shared" si="145"/>
        <v>0.02</v>
      </c>
      <c r="J783" s="12" t="str">
        <f t="shared" si="146"/>
        <v>SELL</v>
      </c>
      <c r="L783" s="5">
        <f t="shared" si="150"/>
        <v>2.5750000000000002E-2</v>
      </c>
      <c r="M783" s="6" t="str">
        <f t="shared" si="147"/>
        <v>NO</v>
      </c>
      <c r="N783" s="6" t="str">
        <f t="shared" si="148"/>
        <v>NO</v>
      </c>
      <c r="O783" s="6" t="str">
        <f t="shared" si="149"/>
        <v>NO</v>
      </c>
      <c r="P783" s="5"/>
      <c r="Q783" s="5"/>
      <c r="T783" s="13">
        <f t="shared" si="141"/>
        <v>0</v>
      </c>
      <c r="V783" s="5">
        <f t="shared" si="142"/>
        <v>0</v>
      </c>
      <c r="W783" s="5">
        <f t="shared" si="139"/>
        <v>0</v>
      </c>
      <c r="X783" s="13">
        <f t="shared" si="140"/>
        <v>0</v>
      </c>
      <c r="Z783" s="13">
        <f t="shared" si="143"/>
        <v>50000</v>
      </c>
      <c r="AA783" s="5"/>
    </row>
    <row r="784" spans="1:27">
      <c r="A784" s="10">
        <v>39653</v>
      </c>
      <c r="G784" s="5">
        <f t="shared" si="144"/>
        <v>0.01</v>
      </c>
      <c r="H784" s="5">
        <f t="shared" si="145"/>
        <v>0.02</v>
      </c>
      <c r="J784" s="12" t="str">
        <f t="shared" si="146"/>
        <v>SELL</v>
      </c>
      <c r="L784" s="5">
        <f t="shared" si="150"/>
        <v>2.5750000000000002E-2</v>
      </c>
      <c r="M784" s="6" t="str">
        <f t="shared" si="147"/>
        <v>NO</v>
      </c>
      <c r="N784" s="6" t="str">
        <f t="shared" si="148"/>
        <v>NO</v>
      </c>
      <c r="O784" s="6" t="str">
        <f t="shared" si="149"/>
        <v>NO</v>
      </c>
      <c r="P784" s="5"/>
      <c r="Q784" s="5"/>
      <c r="T784" s="13">
        <f t="shared" si="141"/>
        <v>0</v>
      </c>
      <c r="V784" s="5">
        <f t="shared" si="142"/>
        <v>0</v>
      </c>
      <c r="W784" s="5">
        <f t="shared" si="139"/>
        <v>0</v>
      </c>
      <c r="X784" s="13">
        <f t="shared" si="140"/>
        <v>0</v>
      </c>
      <c r="Z784" s="13">
        <f t="shared" si="143"/>
        <v>50000</v>
      </c>
      <c r="AA784" s="5"/>
    </row>
    <row r="785" spans="1:27">
      <c r="A785" s="10">
        <v>39654</v>
      </c>
      <c r="G785" s="5">
        <f t="shared" si="144"/>
        <v>0.01</v>
      </c>
      <c r="H785" s="5">
        <f t="shared" si="145"/>
        <v>0.02</v>
      </c>
      <c r="J785" s="12" t="str">
        <f t="shared" si="146"/>
        <v>SELL</v>
      </c>
      <c r="L785" s="5">
        <f t="shared" si="150"/>
        <v>2.5750000000000002E-2</v>
      </c>
      <c r="M785" s="6" t="str">
        <f t="shared" si="147"/>
        <v>NO</v>
      </c>
      <c r="N785" s="6" t="str">
        <f t="shared" si="148"/>
        <v>NO</v>
      </c>
      <c r="O785" s="6" t="str">
        <f t="shared" si="149"/>
        <v>NO</v>
      </c>
      <c r="P785" s="5"/>
      <c r="Q785" s="5"/>
      <c r="T785" s="13">
        <f t="shared" si="141"/>
        <v>0</v>
      </c>
      <c r="V785" s="5">
        <f t="shared" si="142"/>
        <v>0</v>
      </c>
      <c r="W785" s="5">
        <f t="shared" si="139"/>
        <v>0</v>
      </c>
      <c r="X785" s="13">
        <f t="shared" si="140"/>
        <v>0</v>
      </c>
      <c r="Z785" s="13">
        <f t="shared" si="143"/>
        <v>50000</v>
      </c>
      <c r="AA785" s="5"/>
    </row>
    <row r="786" spans="1:27">
      <c r="A786" s="10">
        <v>39657</v>
      </c>
      <c r="G786" s="5">
        <f t="shared" si="144"/>
        <v>0.01</v>
      </c>
      <c r="H786" s="5">
        <f t="shared" si="145"/>
        <v>0.02</v>
      </c>
      <c r="J786" s="12" t="str">
        <f t="shared" si="146"/>
        <v>SELL</v>
      </c>
      <c r="L786" s="5">
        <f t="shared" si="150"/>
        <v>2.5750000000000002E-2</v>
      </c>
      <c r="M786" s="6" t="str">
        <f t="shared" si="147"/>
        <v>NO</v>
      </c>
      <c r="N786" s="6" t="str">
        <f t="shared" si="148"/>
        <v>NO</v>
      </c>
      <c r="O786" s="6" t="str">
        <f t="shared" si="149"/>
        <v>NO</v>
      </c>
      <c r="P786" s="5"/>
      <c r="Q786" s="5"/>
      <c r="T786" s="13">
        <f t="shared" si="141"/>
        <v>0</v>
      </c>
      <c r="V786" s="5">
        <f t="shared" si="142"/>
        <v>0</v>
      </c>
      <c r="W786" s="5">
        <f t="shared" si="139"/>
        <v>0</v>
      </c>
      <c r="X786" s="13">
        <f t="shared" si="140"/>
        <v>0</v>
      </c>
      <c r="Z786" s="13">
        <f t="shared" si="143"/>
        <v>50000</v>
      </c>
      <c r="AA786" s="5"/>
    </row>
    <row r="787" spans="1:27">
      <c r="A787" s="10">
        <v>39658</v>
      </c>
      <c r="G787" s="5">
        <f t="shared" si="144"/>
        <v>0.01</v>
      </c>
      <c r="H787" s="5">
        <f t="shared" si="145"/>
        <v>0.02</v>
      </c>
      <c r="J787" s="12" t="str">
        <f t="shared" si="146"/>
        <v>SELL</v>
      </c>
      <c r="L787" s="5">
        <f t="shared" si="150"/>
        <v>2.5750000000000002E-2</v>
      </c>
      <c r="M787" s="6" t="str">
        <f t="shared" si="147"/>
        <v>NO</v>
      </c>
      <c r="N787" s="6" t="str">
        <f t="shared" si="148"/>
        <v>NO</v>
      </c>
      <c r="O787" s="6" t="str">
        <f t="shared" si="149"/>
        <v>NO</v>
      </c>
      <c r="P787" s="5"/>
      <c r="Q787" s="5"/>
      <c r="T787" s="13">
        <f t="shared" si="141"/>
        <v>0</v>
      </c>
      <c r="V787" s="5">
        <f t="shared" si="142"/>
        <v>0</v>
      </c>
      <c r="W787" s="5">
        <f t="shared" si="139"/>
        <v>0</v>
      </c>
      <c r="X787" s="13">
        <f t="shared" si="140"/>
        <v>0</v>
      </c>
      <c r="Z787" s="13">
        <f t="shared" si="143"/>
        <v>50000</v>
      </c>
      <c r="AA787" s="5"/>
    </row>
    <row r="788" spans="1:27">
      <c r="A788" s="10">
        <v>39659</v>
      </c>
      <c r="G788" s="5">
        <f t="shared" si="144"/>
        <v>0.01</v>
      </c>
      <c r="H788" s="5">
        <f t="shared" si="145"/>
        <v>0.02</v>
      </c>
      <c r="J788" s="12" t="str">
        <f t="shared" si="146"/>
        <v>SELL</v>
      </c>
      <c r="L788" s="5">
        <f t="shared" si="150"/>
        <v>2.5750000000000002E-2</v>
      </c>
      <c r="M788" s="6" t="str">
        <f t="shared" si="147"/>
        <v>NO</v>
      </c>
      <c r="N788" s="6" t="str">
        <f t="shared" si="148"/>
        <v>NO</v>
      </c>
      <c r="O788" s="6" t="str">
        <f t="shared" si="149"/>
        <v>NO</v>
      </c>
      <c r="P788" s="5"/>
      <c r="Q788" s="5"/>
      <c r="T788" s="13">
        <f t="shared" si="141"/>
        <v>0</v>
      </c>
      <c r="V788" s="5">
        <f t="shared" si="142"/>
        <v>0</v>
      </c>
      <c r="W788" s="5">
        <f t="shared" si="139"/>
        <v>0</v>
      </c>
      <c r="X788" s="13">
        <f t="shared" si="140"/>
        <v>0</v>
      </c>
      <c r="Z788" s="13">
        <f t="shared" si="143"/>
        <v>50000</v>
      </c>
      <c r="AA788" s="5"/>
    </row>
    <row r="789" spans="1:27">
      <c r="A789" s="10">
        <v>39660</v>
      </c>
      <c r="G789" s="5">
        <f t="shared" si="144"/>
        <v>0.01</v>
      </c>
      <c r="H789" s="5">
        <f t="shared" si="145"/>
        <v>0.02</v>
      </c>
      <c r="J789" s="12" t="str">
        <f t="shared" si="146"/>
        <v>SELL</v>
      </c>
      <c r="L789" s="5">
        <f t="shared" si="150"/>
        <v>2.5750000000000002E-2</v>
      </c>
      <c r="M789" s="6" t="str">
        <f t="shared" si="147"/>
        <v>NO</v>
      </c>
      <c r="N789" s="6" t="str">
        <f t="shared" si="148"/>
        <v>NO</v>
      </c>
      <c r="O789" s="6" t="str">
        <f t="shared" si="149"/>
        <v>NO</v>
      </c>
      <c r="P789" s="5"/>
      <c r="Q789" s="5"/>
      <c r="T789" s="13">
        <f t="shared" si="141"/>
        <v>0</v>
      </c>
      <c r="V789" s="5">
        <f t="shared" si="142"/>
        <v>0</v>
      </c>
      <c r="W789" s="5">
        <f t="shared" si="139"/>
        <v>0</v>
      </c>
      <c r="X789" s="13">
        <f t="shared" si="140"/>
        <v>0</v>
      </c>
      <c r="Z789" s="13">
        <f t="shared" si="143"/>
        <v>50000</v>
      </c>
      <c r="AA789" s="5"/>
    </row>
    <row r="790" spans="1:27">
      <c r="A790" s="10">
        <v>39661</v>
      </c>
      <c r="G790" s="5">
        <f t="shared" si="144"/>
        <v>0.01</v>
      </c>
      <c r="H790" s="5">
        <f t="shared" si="145"/>
        <v>0.02</v>
      </c>
      <c r="J790" s="12" t="str">
        <f t="shared" si="146"/>
        <v>SELL</v>
      </c>
      <c r="L790" s="5">
        <f t="shared" si="150"/>
        <v>2.5750000000000002E-2</v>
      </c>
      <c r="M790" s="6" t="str">
        <f t="shared" si="147"/>
        <v>NO</v>
      </c>
      <c r="N790" s="6" t="str">
        <f t="shared" si="148"/>
        <v>NO</v>
      </c>
      <c r="O790" s="6" t="str">
        <f t="shared" si="149"/>
        <v>NO</v>
      </c>
      <c r="P790" s="5"/>
      <c r="Q790" s="5"/>
      <c r="T790" s="13">
        <f t="shared" si="141"/>
        <v>0</v>
      </c>
      <c r="V790" s="5">
        <f t="shared" si="142"/>
        <v>0</v>
      </c>
      <c r="W790" s="5">
        <f t="shared" si="139"/>
        <v>0</v>
      </c>
      <c r="X790" s="13">
        <f t="shared" si="140"/>
        <v>0</v>
      </c>
      <c r="Z790" s="13">
        <f t="shared" si="143"/>
        <v>50000</v>
      </c>
      <c r="AA790" s="5"/>
    </row>
    <row r="791" spans="1:27">
      <c r="A791" s="10">
        <v>39664</v>
      </c>
      <c r="G791" s="5">
        <f t="shared" si="144"/>
        <v>0.01</v>
      </c>
      <c r="H791" s="5">
        <f t="shared" si="145"/>
        <v>0.02</v>
      </c>
      <c r="J791" s="12" t="str">
        <f t="shared" si="146"/>
        <v>SELL</v>
      </c>
      <c r="L791" s="5">
        <f t="shared" si="150"/>
        <v>2.5750000000000002E-2</v>
      </c>
      <c r="M791" s="6" t="str">
        <f t="shared" si="147"/>
        <v>NO</v>
      </c>
      <c r="N791" s="6" t="str">
        <f t="shared" si="148"/>
        <v>NO</v>
      </c>
      <c r="O791" s="6" t="str">
        <f t="shared" si="149"/>
        <v>NO</v>
      </c>
      <c r="P791" s="5"/>
      <c r="Q791" s="5"/>
      <c r="T791" s="13">
        <f t="shared" si="141"/>
        <v>0</v>
      </c>
      <c r="V791" s="5">
        <f t="shared" si="142"/>
        <v>0</v>
      </c>
      <c r="W791" s="5">
        <f t="shared" si="139"/>
        <v>0</v>
      </c>
      <c r="X791" s="13">
        <f t="shared" si="140"/>
        <v>0</v>
      </c>
      <c r="Z791" s="13">
        <f t="shared" si="143"/>
        <v>50000</v>
      </c>
      <c r="AA791" s="5"/>
    </row>
    <row r="792" spans="1:27">
      <c r="A792" s="10">
        <v>39665</v>
      </c>
      <c r="G792" s="5">
        <f t="shared" si="144"/>
        <v>0.01</v>
      </c>
      <c r="H792" s="5">
        <f t="shared" si="145"/>
        <v>0.02</v>
      </c>
      <c r="J792" s="12" t="str">
        <f t="shared" si="146"/>
        <v>SELL</v>
      </c>
      <c r="L792" s="5">
        <f t="shared" si="150"/>
        <v>2.5750000000000002E-2</v>
      </c>
      <c r="M792" s="6" t="str">
        <f t="shared" si="147"/>
        <v>NO</v>
      </c>
      <c r="N792" s="6" t="str">
        <f t="shared" si="148"/>
        <v>NO</v>
      </c>
      <c r="O792" s="6" t="str">
        <f t="shared" si="149"/>
        <v>NO</v>
      </c>
      <c r="P792" s="5"/>
      <c r="Q792" s="5"/>
      <c r="T792" s="13">
        <f t="shared" si="141"/>
        <v>0</v>
      </c>
      <c r="V792" s="5">
        <f t="shared" si="142"/>
        <v>0</v>
      </c>
      <c r="W792" s="5">
        <f t="shared" ref="W792:W855" si="151">IF(V793="",E792,V793)</f>
        <v>0</v>
      </c>
      <c r="X792" s="13">
        <f t="shared" ref="X792:X855" si="152">IF(J792="BUY",W792-V792,V792-W792)</f>
        <v>0</v>
      </c>
      <c r="Z792" s="13">
        <f t="shared" si="143"/>
        <v>50000</v>
      </c>
      <c r="AA792" s="5"/>
    </row>
    <row r="793" spans="1:27">
      <c r="A793" s="10">
        <v>39666</v>
      </c>
      <c r="G793" s="5">
        <f t="shared" si="144"/>
        <v>0.01</v>
      </c>
      <c r="H793" s="5">
        <f t="shared" si="145"/>
        <v>0.02</v>
      </c>
      <c r="J793" s="12" t="str">
        <f t="shared" si="146"/>
        <v>SELL</v>
      </c>
      <c r="L793" s="5">
        <f t="shared" si="150"/>
        <v>2.5750000000000002E-2</v>
      </c>
      <c r="M793" s="6" t="str">
        <f t="shared" si="147"/>
        <v>NO</v>
      </c>
      <c r="N793" s="6" t="str">
        <f t="shared" si="148"/>
        <v>NO</v>
      </c>
      <c r="O793" s="6" t="str">
        <f t="shared" si="149"/>
        <v>NO</v>
      </c>
      <c r="P793" s="5"/>
      <c r="Q793" s="5"/>
      <c r="T793" s="13">
        <f t="shared" ref="T793:T856" si="153">ROUND(IF(N793="YES",IF(J793="SELL",IF(O793="YES",Q793-P793,Q793-L792),IF(O793="YES",P793-Q793,L792-Q793)),0),2)</f>
        <v>0</v>
      </c>
      <c r="V793" s="5">
        <f t="shared" ref="V793:V856" si="154">IF(J793=J792,V792,IF(O793="YES",P793,L792))</f>
        <v>0</v>
      </c>
      <c r="W793" s="5">
        <f t="shared" si="151"/>
        <v>0</v>
      </c>
      <c r="X793" s="13">
        <f t="shared" si="152"/>
        <v>0</v>
      </c>
      <c r="Z793" s="13">
        <f t="shared" ref="Z793:Z856" si="155">Z792+(T793*50*2)+(X793*50)</f>
        <v>50000</v>
      </c>
      <c r="AA793" s="5"/>
    </row>
    <row r="794" spans="1:27">
      <c r="A794" s="10">
        <v>39667</v>
      </c>
      <c r="G794" s="5">
        <f t="shared" si="144"/>
        <v>0.01</v>
      </c>
      <c r="H794" s="5">
        <f t="shared" si="145"/>
        <v>0.02</v>
      </c>
      <c r="J794" s="12" t="str">
        <f t="shared" si="146"/>
        <v>SELL</v>
      </c>
      <c r="L794" s="5">
        <f t="shared" si="150"/>
        <v>2.5750000000000002E-2</v>
      </c>
      <c r="M794" s="6" t="str">
        <f t="shared" si="147"/>
        <v>NO</v>
      </c>
      <c r="N794" s="6" t="str">
        <f t="shared" si="148"/>
        <v>NO</v>
      </c>
      <c r="O794" s="6" t="str">
        <f t="shared" si="149"/>
        <v>NO</v>
      </c>
      <c r="P794" s="5"/>
      <c r="Q794" s="5"/>
      <c r="T794" s="13">
        <f t="shared" si="153"/>
        <v>0</v>
      </c>
      <c r="V794" s="5">
        <f t="shared" si="154"/>
        <v>0</v>
      </c>
      <c r="W794" s="5">
        <f t="shared" si="151"/>
        <v>0</v>
      </c>
      <c r="X794" s="13">
        <f t="shared" si="152"/>
        <v>0</v>
      </c>
      <c r="Z794" s="13">
        <f t="shared" si="155"/>
        <v>50000</v>
      </c>
      <c r="AA794" s="5"/>
    </row>
    <row r="795" spans="1:27">
      <c r="A795" s="10">
        <v>39668</v>
      </c>
      <c r="G795" s="5">
        <f t="shared" si="144"/>
        <v>0.01</v>
      </c>
      <c r="H795" s="5">
        <f t="shared" si="145"/>
        <v>0.02</v>
      </c>
      <c r="J795" s="12" t="str">
        <f t="shared" si="146"/>
        <v>SELL</v>
      </c>
      <c r="L795" s="5">
        <f t="shared" si="150"/>
        <v>2.5750000000000002E-2</v>
      </c>
      <c r="M795" s="6" t="str">
        <f t="shared" si="147"/>
        <v>NO</v>
      </c>
      <c r="N795" s="6" t="str">
        <f t="shared" si="148"/>
        <v>NO</v>
      </c>
      <c r="O795" s="6" t="str">
        <f t="shared" si="149"/>
        <v>NO</v>
      </c>
      <c r="P795" s="5"/>
      <c r="Q795" s="5"/>
      <c r="T795" s="13">
        <f t="shared" si="153"/>
        <v>0</v>
      </c>
      <c r="V795" s="5">
        <f t="shared" si="154"/>
        <v>0</v>
      </c>
      <c r="W795" s="5">
        <f t="shared" si="151"/>
        <v>0</v>
      </c>
      <c r="X795" s="13">
        <f t="shared" si="152"/>
        <v>0</v>
      </c>
      <c r="Z795" s="13">
        <f t="shared" si="155"/>
        <v>50000</v>
      </c>
      <c r="AA795" s="5"/>
    </row>
    <row r="796" spans="1:27">
      <c r="A796" s="10">
        <v>39671</v>
      </c>
      <c r="G796" s="5">
        <f t="shared" si="144"/>
        <v>0.01</v>
      </c>
      <c r="H796" s="5">
        <f t="shared" si="145"/>
        <v>0.02</v>
      </c>
      <c r="J796" s="12" t="str">
        <f t="shared" si="146"/>
        <v>SELL</v>
      </c>
      <c r="L796" s="5">
        <f t="shared" si="150"/>
        <v>2.5750000000000002E-2</v>
      </c>
      <c r="M796" s="6" t="str">
        <f t="shared" si="147"/>
        <v>NO</v>
      </c>
      <c r="N796" s="6" t="str">
        <f t="shared" si="148"/>
        <v>NO</v>
      </c>
      <c r="O796" s="6" t="str">
        <f t="shared" si="149"/>
        <v>NO</v>
      </c>
      <c r="P796" s="5"/>
      <c r="Q796" s="5"/>
      <c r="T796" s="13">
        <f t="shared" si="153"/>
        <v>0</v>
      </c>
      <c r="V796" s="5">
        <f t="shared" si="154"/>
        <v>0</v>
      </c>
      <c r="W796" s="5">
        <f t="shared" si="151"/>
        <v>0</v>
      </c>
      <c r="X796" s="13">
        <f t="shared" si="152"/>
        <v>0</v>
      </c>
      <c r="Z796" s="13">
        <f t="shared" si="155"/>
        <v>50000</v>
      </c>
      <c r="AA796" s="5"/>
    </row>
    <row r="797" spans="1:27">
      <c r="A797" s="10">
        <v>39672</v>
      </c>
      <c r="G797" s="5">
        <f t="shared" si="144"/>
        <v>0.01</v>
      </c>
      <c r="H797" s="5">
        <f t="shared" si="145"/>
        <v>0.02</v>
      </c>
      <c r="J797" s="12" t="str">
        <f t="shared" si="146"/>
        <v>SELL</v>
      </c>
      <c r="L797" s="5">
        <f t="shared" si="150"/>
        <v>2.5750000000000002E-2</v>
      </c>
      <c r="M797" s="6" t="str">
        <f t="shared" si="147"/>
        <v>NO</v>
      </c>
      <c r="N797" s="6" t="str">
        <f t="shared" si="148"/>
        <v>NO</v>
      </c>
      <c r="O797" s="6" t="str">
        <f t="shared" si="149"/>
        <v>NO</v>
      </c>
      <c r="P797" s="5"/>
      <c r="Q797" s="5"/>
      <c r="T797" s="13">
        <f t="shared" si="153"/>
        <v>0</v>
      </c>
      <c r="V797" s="5">
        <f t="shared" si="154"/>
        <v>0</v>
      </c>
      <c r="W797" s="5">
        <f t="shared" si="151"/>
        <v>0</v>
      </c>
      <c r="X797" s="13">
        <f t="shared" si="152"/>
        <v>0</v>
      </c>
      <c r="Z797" s="13">
        <f t="shared" si="155"/>
        <v>50000</v>
      </c>
      <c r="AA797" s="5"/>
    </row>
    <row r="798" spans="1:27">
      <c r="A798" s="10">
        <v>39673</v>
      </c>
      <c r="G798" s="5">
        <f t="shared" si="144"/>
        <v>0.01</v>
      </c>
      <c r="H798" s="5">
        <f t="shared" si="145"/>
        <v>0.02</v>
      </c>
      <c r="J798" s="12" t="str">
        <f t="shared" si="146"/>
        <v>SELL</v>
      </c>
      <c r="L798" s="5">
        <f t="shared" si="150"/>
        <v>2.5750000000000002E-2</v>
      </c>
      <c r="M798" s="6" t="str">
        <f t="shared" si="147"/>
        <v>NO</v>
      </c>
      <c r="N798" s="6" t="str">
        <f t="shared" si="148"/>
        <v>NO</v>
      </c>
      <c r="O798" s="6" t="str">
        <f t="shared" si="149"/>
        <v>NO</v>
      </c>
      <c r="P798" s="5"/>
      <c r="Q798" s="5"/>
      <c r="T798" s="13">
        <f t="shared" si="153"/>
        <v>0</v>
      </c>
      <c r="V798" s="5">
        <f t="shared" si="154"/>
        <v>0</v>
      </c>
      <c r="W798" s="5">
        <f t="shared" si="151"/>
        <v>0</v>
      </c>
      <c r="X798" s="13">
        <f t="shared" si="152"/>
        <v>0</v>
      </c>
      <c r="Z798" s="13">
        <f t="shared" si="155"/>
        <v>50000</v>
      </c>
      <c r="AA798" s="5"/>
    </row>
    <row r="799" spans="1:27">
      <c r="A799" s="10">
        <v>39674</v>
      </c>
      <c r="G799" s="5">
        <f t="shared" si="144"/>
        <v>0.01</v>
      </c>
      <c r="H799" s="5">
        <f t="shared" si="145"/>
        <v>0.02</v>
      </c>
      <c r="J799" s="12" t="str">
        <f t="shared" si="146"/>
        <v>SELL</v>
      </c>
      <c r="L799" s="5">
        <f t="shared" si="150"/>
        <v>2.5750000000000002E-2</v>
      </c>
      <c r="M799" s="6" t="str">
        <f t="shared" si="147"/>
        <v>NO</v>
      </c>
      <c r="N799" s="6" t="str">
        <f t="shared" si="148"/>
        <v>NO</v>
      </c>
      <c r="O799" s="6" t="str">
        <f t="shared" si="149"/>
        <v>NO</v>
      </c>
      <c r="P799" s="5"/>
      <c r="Q799" s="5"/>
      <c r="T799" s="13">
        <f t="shared" si="153"/>
        <v>0</v>
      </c>
      <c r="V799" s="5">
        <f t="shared" si="154"/>
        <v>0</v>
      </c>
      <c r="W799" s="5">
        <f t="shared" si="151"/>
        <v>0</v>
      </c>
      <c r="X799" s="13">
        <f t="shared" si="152"/>
        <v>0</v>
      </c>
      <c r="Z799" s="13">
        <f t="shared" si="155"/>
        <v>50000</v>
      </c>
      <c r="AA799" s="5"/>
    </row>
    <row r="800" spans="1:27">
      <c r="A800" s="10">
        <v>39678</v>
      </c>
      <c r="G800" s="5">
        <f t="shared" si="144"/>
        <v>0.01</v>
      </c>
      <c r="H800" s="5">
        <f t="shared" si="145"/>
        <v>0.02</v>
      </c>
      <c r="J800" s="12" t="str">
        <f t="shared" si="146"/>
        <v>SELL</v>
      </c>
      <c r="L800" s="5">
        <f t="shared" si="150"/>
        <v>2.5750000000000002E-2</v>
      </c>
      <c r="M800" s="6" t="str">
        <f t="shared" si="147"/>
        <v>NO</v>
      </c>
      <c r="N800" s="6" t="str">
        <f t="shared" si="148"/>
        <v>NO</v>
      </c>
      <c r="O800" s="6" t="str">
        <f t="shared" si="149"/>
        <v>NO</v>
      </c>
      <c r="P800" s="5"/>
      <c r="Q800" s="5"/>
      <c r="T800" s="13">
        <f t="shared" si="153"/>
        <v>0</v>
      </c>
      <c r="V800" s="5">
        <f t="shared" si="154"/>
        <v>0</v>
      </c>
      <c r="W800" s="5">
        <f t="shared" si="151"/>
        <v>0</v>
      </c>
      <c r="X800" s="13">
        <f t="shared" si="152"/>
        <v>0</v>
      </c>
      <c r="Z800" s="13">
        <f t="shared" si="155"/>
        <v>50000</v>
      </c>
      <c r="AA800" s="5"/>
    </row>
    <row r="801" spans="1:27">
      <c r="A801" s="10">
        <v>39679</v>
      </c>
      <c r="G801" s="5">
        <f t="shared" si="144"/>
        <v>0.01</v>
      </c>
      <c r="H801" s="5">
        <f t="shared" si="145"/>
        <v>0.02</v>
      </c>
      <c r="J801" s="12" t="str">
        <f t="shared" si="146"/>
        <v>SELL</v>
      </c>
      <c r="L801" s="5">
        <f t="shared" si="150"/>
        <v>2.5750000000000002E-2</v>
      </c>
      <c r="M801" s="6" t="str">
        <f t="shared" si="147"/>
        <v>NO</v>
      </c>
      <c r="N801" s="6" t="str">
        <f t="shared" si="148"/>
        <v>NO</v>
      </c>
      <c r="O801" s="6" t="str">
        <f t="shared" si="149"/>
        <v>NO</v>
      </c>
      <c r="P801" s="5"/>
      <c r="Q801" s="5"/>
      <c r="T801" s="13">
        <f t="shared" si="153"/>
        <v>0</v>
      </c>
      <c r="V801" s="5">
        <f t="shared" si="154"/>
        <v>0</v>
      </c>
      <c r="W801" s="5">
        <f t="shared" si="151"/>
        <v>0</v>
      </c>
      <c r="X801" s="13">
        <f t="shared" si="152"/>
        <v>0</v>
      </c>
      <c r="Z801" s="13">
        <f t="shared" si="155"/>
        <v>50000</v>
      </c>
      <c r="AA801" s="5"/>
    </row>
    <row r="802" spans="1:27">
      <c r="A802" s="10">
        <v>39680</v>
      </c>
      <c r="G802" s="5">
        <f t="shared" si="144"/>
        <v>0.01</v>
      </c>
      <c r="H802" s="5">
        <f t="shared" si="145"/>
        <v>0.02</v>
      </c>
      <c r="J802" s="12" t="str">
        <f t="shared" si="146"/>
        <v>SELL</v>
      </c>
      <c r="L802" s="5">
        <f t="shared" si="150"/>
        <v>2.5750000000000002E-2</v>
      </c>
      <c r="M802" s="6" t="str">
        <f t="shared" si="147"/>
        <v>NO</v>
      </c>
      <c r="N802" s="6" t="str">
        <f t="shared" si="148"/>
        <v>NO</v>
      </c>
      <c r="O802" s="6" t="str">
        <f t="shared" si="149"/>
        <v>NO</v>
      </c>
      <c r="P802" s="5"/>
      <c r="Q802" s="5"/>
      <c r="T802" s="13">
        <f t="shared" si="153"/>
        <v>0</v>
      </c>
      <c r="V802" s="5">
        <f t="shared" si="154"/>
        <v>0</v>
      </c>
      <c r="W802" s="5">
        <f t="shared" si="151"/>
        <v>0</v>
      </c>
      <c r="X802" s="13">
        <f t="shared" si="152"/>
        <v>0</v>
      </c>
      <c r="Z802" s="13">
        <f t="shared" si="155"/>
        <v>50000</v>
      </c>
      <c r="AA802" s="5"/>
    </row>
    <row r="803" spans="1:27">
      <c r="A803" s="10">
        <v>39681</v>
      </c>
      <c r="G803" s="5">
        <f t="shared" si="144"/>
        <v>0.01</v>
      </c>
      <c r="H803" s="5">
        <f t="shared" si="145"/>
        <v>0.02</v>
      </c>
      <c r="J803" s="12" t="str">
        <f t="shared" si="146"/>
        <v>SELL</v>
      </c>
      <c r="L803" s="5">
        <f t="shared" si="150"/>
        <v>2.5750000000000002E-2</v>
      </c>
      <c r="M803" s="6" t="str">
        <f t="shared" si="147"/>
        <v>NO</v>
      </c>
      <c r="N803" s="6" t="str">
        <f t="shared" si="148"/>
        <v>NO</v>
      </c>
      <c r="O803" s="6" t="str">
        <f t="shared" si="149"/>
        <v>NO</v>
      </c>
      <c r="P803" s="5"/>
      <c r="Q803" s="5"/>
      <c r="T803" s="13">
        <f t="shared" si="153"/>
        <v>0</v>
      </c>
      <c r="V803" s="5">
        <f t="shared" si="154"/>
        <v>0</v>
      </c>
      <c r="W803" s="5">
        <f t="shared" si="151"/>
        <v>0</v>
      </c>
      <c r="X803" s="13">
        <f t="shared" si="152"/>
        <v>0</v>
      </c>
      <c r="Z803" s="13">
        <f t="shared" si="155"/>
        <v>50000</v>
      </c>
      <c r="AA803" s="5"/>
    </row>
    <row r="804" spans="1:27">
      <c r="A804" s="10">
        <v>39682</v>
      </c>
      <c r="G804" s="5">
        <f t="shared" si="144"/>
        <v>0.01</v>
      </c>
      <c r="H804" s="5">
        <f t="shared" si="145"/>
        <v>0.02</v>
      </c>
      <c r="J804" s="12" t="str">
        <f t="shared" si="146"/>
        <v>SELL</v>
      </c>
      <c r="L804" s="5">
        <f t="shared" si="150"/>
        <v>2.5750000000000002E-2</v>
      </c>
      <c r="M804" s="6" t="str">
        <f t="shared" si="147"/>
        <v>NO</v>
      </c>
      <c r="N804" s="6" t="str">
        <f t="shared" si="148"/>
        <v>NO</v>
      </c>
      <c r="O804" s="6" t="str">
        <f t="shared" si="149"/>
        <v>NO</v>
      </c>
      <c r="P804" s="5"/>
      <c r="Q804" s="5"/>
      <c r="T804" s="13">
        <f t="shared" si="153"/>
        <v>0</v>
      </c>
      <c r="V804" s="5">
        <f t="shared" si="154"/>
        <v>0</v>
      </c>
      <c r="W804" s="5">
        <f t="shared" si="151"/>
        <v>0</v>
      </c>
      <c r="X804" s="13">
        <f t="shared" si="152"/>
        <v>0</v>
      </c>
      <c r="Z804" s="13">
        <f t="shared" si="155"/>
        <v>50000</v>
      </c>
      <c r="AA804" s="5"/>
    </row>
    <row r="805" spans="1:27">
      <c r="A805" s="10">
        <v>39685</v>
      </c>
      <c r="G805" s="5">
        <f t="shared" si="144"/>
        <v>0.01</v>
      </c>
      <c r="H805" s="5">
        <f t="shared" si="145"/>
        <v>0.02</v>
      </c>
      <c r="J805" s="12" t="str">
        <f t="shared" si="146"/>
        <v>SELL</v>
      </c>
      <c r="L805" s="5">
        <f t="shared" si="150"/>
        <v>2.5750000000000002E-2</v>
      </c>
      <c r="M805" s="6" t="str">
        <f t="shared" si="147"/>
        <v>NO</v>
      </c>
      <c r="N805" s="6" t="str">
        <f t="shared" si="148"/>
        <v>NO</v>
      </c>
      <c r="O805" s="6" t="str">
        <f t="shared" si="149"/>
        <v>NO</v>
      </c>
      <c r="P805" s="5"/>
      <c r="Q805" s="5"/>
      <c r="T805" s="13">
        <f t="shared" si="153"/>
        <v>0</v>
      </c>
      <c r="V805" s="5">
        <f t="shared" si="154"/>
        <v>0</v>
      </c>
      <c r="W805" s="5">
        <f t="shared" si="151"/>
        <v>0</v>
      </c>
      <c r="X805" s="13">
        <f t="shared" si="152"/>
        <v>0</v>
      </c>
      <c r="Z805" s="13">
        <f t="shared" si="155"/>
        <v>50000</v>
      </c>
      <c r="AA805" s="5"/>
    </row>
    <row r="806" spans="1:27">
      <c r="A806" s="10">
        <v>39686</v>
      </c>
      <c r="G806" s="5">
        <f t="shared" si="144"/>
        <v>0.01</v>
      </c>
      <c r="H806" s="5">
        <f t="shared" si="145"/>
        <v>0.02</v>
      </c>
      <c r="J806" s="12" t="str">
        <f t="shared" si="146"/>
        <v>SELL</v>
      </c>
      <c r="L806" s="5">
        <f t="shared" si="150"/>
        <v>2.5750000000000002E-2</v>
      </c>
      <c r="M806" s="6" t="str">
        <f t="shared" si="147"/>
        <v>NO</v>
      </c>
      <c r="N806" s="6" t="str">
        <f t="shared" si="148"/>
        <v>NO</v>
      </c>
      <c r="O806" s="6" t="str">
        <f t="shared" si="149"/>
        <v>NO</v>
      </c>
      <c r="P806" s="5"/>
      <c r="Q806" s="5"/>
      <c r="T806" s="13">
        <f t="shared" si="153"/>
        <v>0</v>
      </c>
      <c r="V806" s="5">
        <f t="shared" si="154"/>
        <v>0</v>
      </c>
      <c r="W806" s="5">
        <f t="shared" si="151"/>
        <v>0</v>
      </c>
      <c r="X806" s="13">
        <f t="shared" si="152"/>
        <v>0</v>
      </c>
      <c r="Z806" s="13">
        <f t="shared" si="155"/>
        <v>50000</v>
      </c>
      <c r="AA806" s="5"/>
    </row>
    <row r="807" spans="1:27">
      <c r="A807" s="10">
        <v>39687</v>
      </c>
      <c r="G807" s="5">
        <f t="shared" si="144"/>
        <v>0.01</v>
      </c>
      <c r="H807" s="5">
        <f t="shared" si="145"/>
        <v>0.02</v>
      </c>
      <c r="J807" s="12" t="str">
        <f t="shared" si="146"/>
        <v>SELL</v>
      </c>
      <c r="L807" s="5">
        <f t="shared" si="150"/>
        <v>2.5750000000000002E-2</v>
      </c>
      <c r="M807" s="6" t="str">
        <f t="shared" si="147"/>
        <v>NO</v>
      </c>
      <c r="N807" s="6" t="str">
        <f t="shared" si="148"/>
        <v>NO</v>
      </c>
      <c r="O807" s="6" t="str">
        <f t="shared" si="149"/>
        <v>NO</v>
      </c>
      <c r="P807" s="5"/>
      <c r="Q807" s="5"/>
      <c r="T807" s="13">
        <f t="shared" si="153"/>
        <v>0</v>
      </c>
      <c r="V807" s="5">
        <f t="shared" si="154"/>
        <v>0</v>
      </c>
      <c r="W807" s="5">
        <f t="shared" si="151"/>
        <v>0</v>
      </c>
      <c r="X807" s="13">
        <f t="shared" si="152"/>
        <v>0</v>
      </c>
      <c r="Z807" s="13">
        <f t="shared" si="155"/>
        <v>50000</v>
      </c>
      <c r="AA807" s="5"/>
    </row>
    <row r="808" spans="1:27">
      <c r="A808" s="10">
        <v>39688</v>
      </c>
      <c r="G808" s="5">
        <f t="shared" si="144"/>
        <v>0.01</v>
      </c>
      <c r="H808" s="5">
        <f t="shared" si="145"/>
        <v>0.02</v>
      </c>
      <c r="J808" s="12" t="str">
        <f t="shared" si="146"/>
        <v>SELL</v>
      </c>
      <c r="L808" s="5">
        <f t="shared" si="150"/>
        <v>2.5750000000000002E-2</v>
      </c>
      <c r="M808" s="6" t="str">
        <f t="shared" si="147"/>
        <v>NO</v>
      </c>
      <c r="N808" s="6" t="str">
        <f t="shared" si="148"/>
        <v>NO</v>
      </c>
      <c r="O808" s="6" t="str">
        <f t="shared" si="149"/>
        <v>NO</v>
      </c>
      <c r="P808" s="5"/>
      <c r="Q808" s="5"/>
      <c r="T808" s="13">
        <f t="shared" si="153"/>
        <v>0</v>
      </c>
      <c r="V808" s="5">
        <f t="shared" si="154"/>
        <v>0</v>
      </c>
      <c r="W808" s="5">
        <f t="shared" si="151"/>
        <v>0</v>
      </c>
      <c r="X808" s="13">
        <f t="shared" si="152"/>
        <v>0</v>
      </c>
      <c r="Z808" s="13">
        <f t="shared" si="155"/>
        <v>50000</v>
      </c>
      <c r="AA808" s="5"/>
    </row>
    <row r="809" spans="1:27">
      <c r="A809" s="10">
        <v>39689</v>
      </c>
      <c r="G809" s="5">
        <f t="shared" si="144"/>
        <v>0.01</v>
      </c>
      <c r="H809" s="5">
        <f t="shared" si="145"/>
        <v>0.02</v>
      </c>
      <c r="J809" s="12" t="str">
        <f t="shared" si="146"/>
        <v>SELL</v>
      </c>
      <c r="L809" s="5">
        <f t="shared" si="150"/>
        <v>2.5750000000000002E-2</v>
      </c>
      <c r="M809" s="6" t="str">
        <f t="shared" si="147"/>
        <v>NO</v>
      </c>
      <c r="N809" s="6" t="str">
        <f t="shared" si="148"/>
        <v>NO</v>
      </c>
      <c r="O809" s="6" t="str">
        <f t="shared" si="149"/>
        <v>NO</v>
      </c>
      <c r="P809" s="5"/>
      <c r="Q809" s="5"/>
      <c r="T809" s="13">
        <f t="shared" si="153"/>
        <v>0</v>
      </c>
      <c r="V809" s="5">
        <f t="shared" si="154"/>
        <v>0</v>
      </c>
      <c r="W809" s="5">
        <f t="shared" si="151"/>
        <v>0</v>
      </c>
      <c r="X809" s="13">
        <f t="shared" si="152"/>
        <v>0</v>
      </c>
      <c r="Z809" s="13">
        <f t="shared" si="155"/>
        <v>50000</v>
      </c>
      <c r="AA809" s="5"/>
    </row>
    <row r="810" spans="1:27">
      <c r="A810" s="10">
        <v>39693</v>
      </c>
      <c r="G810" s="5">
        <f t="shared" si="144"/>
        <v>0.01</v>
      </c>
      <c r="H810" s="5">
        <f t="shared" si="145"/>
        <v>0.02</v>
      </c>
      <c r="J810" s="12" t="str">
        <f t="shared" si="146"/>
        <v>SELL</v>
      </c>
      <c r="L810" s="5">
        <f t="shared" si="150"/>
        <v>2.5750000000000002E-2</v>
      </c>
      <c r="M810" s="6" t="str">
        <f t="shared" si="147"/>
        <v>NO</v>
      </c>
      <c r="N810" s="6" t="str">
        <f t="shared" si="148"/>
        <v>NO</v>
      </c>
      <c r="O810" s="6" t="str">
        <f t="shared" si="149"/>
        <v>NO</v>
      </c>
      <c r="P810" s="5"/>
      <c r="Q810" s="5"/>
      <c r="T810" s="13">
        <f t="shared" si="153"/>
        <v>0</v>
      </c>
      <c r="V810" s="5">
        <f t="shared" si="154"/>
        <v>0</v>
      </c>
      <c r="W810" s="5">
        <f t="shared" si="151"/>
        <v>0</v>
      </c>
      <c r="X810" s="13">
        <f t="shared" si="152"/>
        <v>0</v>
      </c>
      <c r="Z810" s="13">
        <f t="shared" si="155"/>
        <v>50000</v>
      </c>
      <c r="AA810" s="5"/>
    </row>
    <row r="811" spans="1:27">
      <c r="A811" s="10">
        <v>39695</v>
      </c>
      <c r="G811" s="5">
        <f t="shared" si="144"/>
        <v>0.01</v>
      </c>
      <c r="H811" s="5">
        <f t="shared" si="145"/>
        <v>0.02</v>
      </c>
      <c r="J811" s="12" t="str">
        <f t="shared" si="146"/>
        <v>SELL</v>
      </c>
      <c r="L811" s="5">
        <f t="shared" si="150"/>
        <v>2.5750000000000002E-2</v>
      </c>
      <c r="M811" s="6" t="str">
        <f t="shared" si="147"/>
        <v>NO</v>
      </c>
      <c r="N811" s="6" t="str">
        <f t="shared" si="148"/>
        <v>NO</v>
      </c>
      <c r="O811" s="6" t="str">
        <f t="shared" si="149"/>
        <v>NO</v>
      </c>
      <c r="P811" s="5"/>
      <c r="Q811" s="5"/>
      <c r="T811" s="13">
        <f t="shared" si="153"/>
        <v>0</v>
      </c>
      <c r="V811" s="5">
        <f t="shared" si="154"/>
        <v>0</v>
      </c>
      <c r="W811" s="5">
        <f t="shared" si="151"/>
        <v>0</v>
      </c>
      <c r="X811" s="13">
        <f t="shared" si="152"/>
        <v>0</v>
      </c>
      <c r="Z811" s="13">
        <f t="shared" si="155"/>
        <v>50000</v>
      </c>
      <c r="AA811" s="5"/>
    </row>
    <row r="812" spans="1:27">
      <c r="A812" s="10">
        <v>39696</v>
      </c>
      <c r="G812" s="5">
        <f t="shared" si="144"/>
        <v>0.01</v>
      </c>
      <c r="H812" s="5">
        <f t="shared" si="145"/>
        <v>0.02</v>
      </c>
      <c r="J812" s="12" t="str">
        <f t="shared" si="146"/>
        <v>SELL</v>
      </c>
      <c r="L812" s="5">
        <f t="shared" si="150"/>
        <v>2.5750000000000002E-2</v>
      </c>
      <c r="M812" s="6" t="str">
        <f t="shared" si="147"/>
        <v>NO</v>
      </c>
      <c r="N812" s="6" t="str">
        <f t="shared" si="148"/>
        <v>NO</v>
      </c>
      <c r="O812" s="6" t="str">
        <f t="shared" si="149"/>
        <v>NO</v>
      </c>
      <c r="P812" s="5"/>
      <c r="Q812" s="5"/>
      <c r="T812" s="13">
        <f t="shared" si="153"/>
        <v>0</v>
      </c>
      <c r="V812" s="5">
        <f t="shared" si="154"/>
        <v>0</v>
      </c>
      <c r="W812" s="5">
        <f t="shared" si="151"/>
        <v>0</v>
      </c>
      <c r="X812" s="13">
        <f t="shared" si="152"/>
        <v>0</v>
      </c>
      <c r="Z812" s="13">
        <f t="shared" si="155"/>
        <v>50000</v>
      </c>
      <c r="AA812" s="5"/>
    </row>
    <row r="813" spans="1:27">
      <c r="A813" s="10">
        <v>39699</v>
      </c>
      <c r="G813" s="5">
        <f t="shared" si="144"/>
        <v>0.01</v>
      </c>
      <c r="H813" s="5">
        <f t="shared" si="145"/>
        <v>0.02</v>
      </c>
      <c r="J813" s="12" t="str">
        <f t="shared" si="146"/>
        <v>SELL</v>
      </c>
      <c r="L813" s="5">
        <f t="shared" si="150"/>
        <v>2.5750000000000002E-2</v>
      </c>
      <c r="M813" s="6" t="str">
        <f t="shared" si="147"/>
        <v>NO</v>
      </c>
      <c r="N813" s="6" t="str">
        <f t="shared" si="148"/>
        <v>NO</v>
      </c>
      <c r="O813" s="6" t="str">
        <f t="shared" si="149"/>
        <v>NO</v>
      </c>
      <c r="P813" s="5"/>
      <c r="Q813" s="5"/>
      <c r="T813" s="13">
        <f t="shared" si="153"/>
        <v>0</v>
      </c>
      <c r="V813" s="5">
        <f t="shared" si="154"/>
        <v>0</v>
      </c>
      <c r="W813" s="5">
        <f t="shared" si="151"/>
        <v>0</v>
      </c>
      <c r="X813" s="13">
        <f t="shared" si="152"/>
        <v>0</v>
      </c>
      <c r="Z813" s="13">
        <f t="shared" si="155"/>
        <v>50000</v>
      </c>
      <c r="AA813" s="5"/>
    </row>
    <row r="814" spans="1:27">
      <c r="A814" s="10">
        <v>39700</v>
      </c>
      <c r="G814" s="5">
        <f t="shared" si="144"/>
        <v>0.01</v>
      </c>
      <c r="H814" s="5">
        <f t="shared" si="145"/>
        <v>0.02</v>
      </c>
      <c r="J814" s="12" t="str">
        <f t="shared" si="146"/>
        <v>SELL</v>
      </c>
      <c r="L814" s="5">
        <f t="shared" si="150"/>
        <v>2.5750000000000002E-2</v>
      </c>
      <c r="M814" s="6" t="str">
        <f t="shared" si="147"/>
        <v>NO</v>
      </c>
      <c r="N814" s="6" t="str">
        <f t="shared" si="148"/>
        <v>NO</v>
      </c>
      <c r="O814" s="6" t="str">
        <f t="shared" si="149"/>
        <v>NO</v>
      </c>
      <c r="P814" s="5"/>
      <c r="Q814" s="5"/>
      <c r="T814" s="13">
        <f t="shared" si="153"/>
        <v>0</v>
      </c>
      <c r="V814" s="5">
        <f t="shared" si="154"/>
        <v>0</v>
      </c>
      <c r="W814" s="5">
        <f t="shared" si="151"/>
        <v>0</v>
      </c>
      <c r="X814" s="13">
        <f t="shared" si="152"/>
        <v>0</v>
      </c>
      <c r="Z814" s="13">
        <f t="shared" si="155"/>
        <v>50000</v>
      </c>
      <c r="AA814" s="5"/>
    </row>
    <row r="815" spans="1:27">
      <c r="A815" s="10">
        <v>39701</v>
      </c>
      <c r="G815" s="5">
        <f t="shared" si="144"/>
        <v>0.01</v>
      </c>
      <c r="H815" s="5">
        <f t="shared" si="145"/>
        <v>0.02</v>
      </c>
      <c r="J815" s="12" t="str">
        <f t="shared" si="146"/>
        <v>SELL</v>
      </c>
      <c r="L815" s="5">
        <f t="shared" si="150"/>
        <v>2.5750000000000002E-2</v>
      </c>
      <c r="M815" s="6" t="str">
        <f t="shared" si="147"/>
        <v>NO</v>
      </c>
      <c r="N815" s="6" t="str">
        <f t="shared" si="148"/>
        <v>NO</v>
      </c>
      <c r="O815" s="6" t="str">
        <f t="shared" si="149"/>
        <v>NO</v>
      </c>
      <c r="P815" s="5"/>
      <c r="Q815" s="5"/>
      <c r="T815" s="13">
        <f t="shared" si="153"/>
        <v>0</v>
      </c>
      <c r="V815" s="5">
        <f t="shared" si="154"/>
        <v>0</v>
      </c>
      <c r="W815" s="5">
        <f t="shared" si="151"/>
        <v>0</v>
      </c>
      <c r="X815" s="13">
        <f t="shared" si="152"/>
        <v>0</v>
      </c>
      <c r="Z815" s="13">
        <f t="shared" si="155"/>
        <v>50000</v>
      </c>
      <c r="AA815" s="5"/>
    </row>
    <row r="816" spans="1:27">
      <c r="A816" s="10">
        <v>39702</v>
      </c>
      <c r="G816" s="5">
        <f t="shared" si="144"/>
        <v>0.01</v>
      </c>
      <c r="H816" s="5">
        <f t="shared" si="145"/>
        <v>0.02</v>
      </c>
      <c r="J816" s="12" t="str">
        <f t="shared" si="146"/>
        <v>SELL</v>
      </c>
      <c r="L816" s="5">
        <f t="shared" si="150"/>
        <v>2.5750000000000002E-2</v>
      </c>
      <c r="M816" s="6" t="str">
        <f t="shared" si="147"/>
        <v>NO</v>
      </c>
      <c r="N816" s="6" t="str">
        <f t="shared" si="148"/>
        <v>NO</v>
      </c>
      <c r="O816" s="6" t="str">
        <f t="shared" si="149"/>
        <v>NO</v>
      </c>
      <c r="P816" s="5"/>
      <c r="Q816" s="5"/>
      <c r="T816" s="13">
        <f t="shared" si="153"/>
        <v>0</v>
      </c>
      <c r="V816" s="5">
        <f t="shared" si="154"/>
        <v>0</v>
      </c>
      <c r="W816" s="5">
        <f t="shared" si="151"/>
        <v>0</v>
      </c>
      <c r="X816" s="13">
        <f t="shared" si="152"/>
        <v>0</v>
      </c>
      <c r="Z816" s="13">
        <f t="shared" si="155"/>
        <v>50000</v>
      </c>
      <c r="AA816" s="5"/>
    </row>
    <row r="817" spans="1:27">
      <c r="A817" s="10">
        <v>39703</v>
      </c>
      <c r="G817" s="5">
        <f t="shared" si="144"/>
        <v>0.01</v>
      </c>
      <c r="H817" s="5">
        <f t="shared" si="145"/>
        <v>0.02</v>
      </c>
      <c r="J817" s="12" t="str">
        <f t="shared" si="146"/>
        <v>SELL</v>
      </c>
      <c r="L817" s="5">
        <f t="shared" si="150"/>
        <v>2.5750000000000002E-2</v>
      </c>
      <c r="M817" s="6" t="str">
        <f t="shared" si="147"/>
        <v>NO</v>
      </c>
      <c r="N817" s="6" t="str">
        <f t="shared" si="148"/>
        <v>NO</v>
      </c>
      <c r="O817" s="6" t="str">
        <f t="shared" si="149"/>
        <v>NO</v>
      </c>
      <c r="P817" s="5"/>
      <c r="Q817" s="5"/>
      <c r="T817" s="13">
        <f t="shared" si="153"/>
        <v>0</v>
      </c>
      <c r="V817" s="5">
        <f t="shared" si="154"/>
        <v>0</v>
      </c>
      <c r="W817" s="5">
        <f t="shared" si="151"/>
        <v>0</v>
      </c>
      <c r="X817" s="13">
        <f t="shared" si="152"/>
        <v>0</v>
      </c>
      <c r="Z817" s="13">
        <f t="shared" si="155"/>
        <v>50000</v>
      </c>
      <c r="AA817" s="5"/>
    </row>
    <row r="818" spans="1:27">
      <c r="A818" s="10">
        <v>39706</v>
      </c>
      <c r="G818" s="5">
        <f t="shared" si="144"/>
        <v>0.01</v>
      </c>
      <c r="H818" s="5">
        <f t="shared" si="145"/>
        <v>0.02</v>
      </c>
      <c r="J818" s="12" t="str">
        <f t="shared" si="146"/>
        <v>SELL</v>
      </c>
      <c r="L818" s="5">
        <f t="shared" si="150"/>
        <v>2.5750000000000002E-2</v>
      </c>
      <c r="M818" s="6" t="str">
        <f t="shared" si="147"/>
        <v>NO</v>
      </c>
      <c r="N818" s="6" t="str">
        <f t="shared" si="148"/>
        <v>NO</v>
      </c>
      <c r="O818" s="6" t="str">
        <f t="shared" si="149"/>
        <v>NO</v>
      </c>
      <c r="P818" s="5"/>
      <c r="Q818" s="5"/>
      <c r="T818" s="13">
        <f t="shared" si="153"/>
        <v>0</v>
      </c>
      <c r="V818" s="5">
        <f t="shared" si="154"/>
        <v>0</v>
      </c>
      <c r="W818" s="5">
        <f t="shared" si="151"/>
        <v>0</v>
      </c>
      <c r="X818" s="13">
        <f t="shared" si="152"/>
        <v>0</v>
      </c>
      <c r="Z818" s="13">
        <f t="shared" si="155"/>
        <v>50000</v>
      </c>
      <c r="AA818" s="5"/>
    </row>
    <row r="819" spans="1:27">
      <c r="A819" s="10">
        <v>39707</v>
      </c>
      <c r="G819" s="5">
        <f t="shared" si="144"/>
        <v>0.01</v>
      </c>
      <c r="H819" s="5">
        <f t="shared" si="145"/>
        <v>0.02</v>
      </c>
      <c r="J819" s="12" t="str">
        <f t="shared" si="146"/>
        <v>SELL</v>
      </c>
      <c r="L819" s="5">
        <f t="shared" si="150"/>
        <v>2.5750000000000002E-2</v>
      </c>
      <c r="M819" s="6" t="str">
        <f t="shared" si="147"/>
        <v>NO</v>
      </c>
      <c r="N819" s="6" t="str">
        <f t="shared" si="148"/>
        <v>NO</v>
      </c>
      <c r="O819" s="6" t="str">
        <f t="shared" si="149"/>
        <v>NO</v>
      </c>
      <c r="P819" s="5"/>
      <c r="Q819" s="5"/>
      <c r="T819" s="13">
        <f t="shared" si="153"/>
        <v>0</v>
      </c>
      <c r="V819" s="5">
        <f t="shared" si="154"/>
        <v>0</v>
      </c>
      <c r="W819" s="5">
        <f t="shared" si="151"/>
        <v>0</v>
      </c>
      <c r="X819" s="13">
        <f t="shared" si="152"/>
        <v>0</v>
      </c>
      <c r="Z819" s="13">
        <f t="shared" si="155"/>
        <v>50000</v>
      </c>
      <c r="AA819" s="5"/>
    </row>
    <row r="820" spans="1:27">
      <c r="A820" s="10">
        <v>39708</v>
      </c>
      <c r="G820" s="5">
        <f t="shared" si="144"/>
        <v>0.01</v>
      </c>
      <c r="H820" s="5">
        <f t="shared" si="145"/>
        <v>0.02</v>
      </c>
      <c r="J820" s="12" t="str">
        <f t="shared" si="146"/>
        <v>SELL</v>
      </c>
      <c r="L820" s="5">
        <f t="shared" si="150"/>
        <v>2.5750000000000002E-2</v>
      </c>
      <c r="M820" s="6" t="str">
        <f t="shared" si="147"/>
        <v>NO</v>
      </c>
      <c r="N820" s="6" t="str">
        <f t="shared" si="148"/>
        <v>NO</v>
      </c>
      <c r="O820" s="6" t="str">
        <f t="shared" si="149"/>
        <v>NO</v>
      </c>
      <c r="P820" s="5"/>
      <c r="Q820" s="5"/>
      <c r="T820" s="13">
        <f t="shared" si="153"/>
        <v>0</v>
      </c>
      <c r="V820" s="5">
        <f t="shared" si="154"/>
        <v>0</v>
      </c>
      <c r="W820" s="5">
        <f t="shared" si="151"/>
        <v>0</v>
      </c>
      <c r="X820" s="13">
        <f t="shared" si="152"/>
        <v>0</v>
      </c>
      <c r="Z820" s="13">
        <f t="shared" si="155"/>
        <v>50000</v>
      </c>
      <c r="AA820" s="5"/>
    </row>
    <row r="821" spans="1:27">
      <c r="A821" s="10">
        <v>39709</v>
      </c>
      <c r="G821" s="5">
        <f t="shared" si="144"/>
        <v>0.01</v>
      </c>
      <c r="H821" s="5">
        <f t="shared" si="145"/>
        <v>0.02</v>
      </c>
      <c r="J821" s="12" t="str">
        <f t="shared" si="146"/>
        <v>SELL</v>
      </c>
      <c r="L821" s="5">
        <f t="shared" si="150"/>
        <v>2.5750000000000002E-2</v>
      </c>
      <c r="M821" s="6" t="str">
        <f t="shared" si="147"/>
        <v>NO</v>
      </c>
      <c r="N821" s="6" t="str">
        <f t="shared" si="148"/>
        <v>NO</v>
      </c>
      <c r="O821" s="6" t="str">
        <f t="shared" si="149"/>
        <v>NO</v>
      </c>
      <c r="P821" s="5"/>
      <c r="Q821" s="5"/>
      <c r="T821" s="13">
        <f t="shared" si="153"/>
        <v>0</v>
      </c>
      <c r="V821" s="5">
        <f t="shared" si="154"/>
        <v>0</v>
      </c>
      <c r="W821" s="5">
        <f t="shared" si="151"/>
        <v>0</v>
      </c>
      <c r="X821" s="13">
        <f t="shared" si="152"/>
        <v>0</v>
      </c>
      <c r="Z821" s="13">
        <f t="shared" si="155"/>
        <v>50000</v>
      </c>
      <c r="AA821" s="5"/>
    </row>
    <row r="822" spans="1:27">
      <c r="A822" s="10">
        <v>39710</v>
      </c>
      <c r="G822" s="5">
        <f t="shared" si="144"/>
        <v>0.01</v>
      </c>
      <c r="H822" s="5">
        <f t="shared" si="145"/>
        <v>0.02</v>
      </c>
      <c r="J822" s="12" t="str">
        <f t="shared" si="146"/>
        <v>SELL</v>
      </c>
      <c r="L822" s="5">
        <f t="shared" si="150"/>
        <v>2.5750000000000002E-2</v>
      </c>
      <c r="M822" s="6" t="str">
        <f t="shared" si="147"/>
        <v>NO</v>
      </c>
      <c r="N822" s="6" t="str">
        <f t="shared" si="148"/>
        <v>NO</v>
      </c>
      <c r="O822" s="6" t="str">
        <f t="shared" si="149"/>
        <v>NO</v>
      </c>
      <c r="P822" s="5"/>
      <c r="Q822" s="5"/>
      <c r="T822" s="13">
        <f t="shared" si="153"/>
        <v>0</v>
      </c>
      <c r="V822" s="5">
        <f t="shared" si="154"/>
        <v>0</v>
      </c>
      <c r="W822" s="5">
        <f t="shared" si="151"/>
        <v>0</v>
      </c>
      <c r="X822" s="13">
        <f t="shared" si="152"/>
        <v>0</v>
      </c>
      <c r="Z822" s="13">
        <f t="shared" si="155"/>
        <v>50000</v>
      </c>
      <c r="AA822" s="5"/>
    </row>
    <row r="823" spans="1:27">
      <c r="A823" s="10">
        <v>39713</v>
      </c>
      <c r="G823" s="5">
        <f t="shared" si="144"/>
        <v>0.01</v>
      </c>
      <c r="H823" s="5">
        <f t="shared" si="145"/>
        <v>0.02</v>
      </c>
      <c r="J823" s="12" t="str">
        <f t="shared" si="146"/>
        <v>SELL</v>
      </c>
      <c r="L823" s="5">
        <f t="shared" si="150"/>
        <v>2.5750000000000002E-2</v>
      </c>
      <c r="M823" s="6" t="str">
        <f t="shared" si="147"/>
        <v>NO</v>
      </c>
      <c r="N823" s="6" t="str">
        <f t="shared" si="148"/>
        <v>NO</v>
      </c>
      <c r="O823" s="6" t="str">
        <f t="shared" si="149"/>
        <v>NO</v>
      </c>
      <c r="P823" s="5"/>
      <c r="Q823" s="5"/>
      <c r="T823" s="13">
        <f t="shared" si="153"/>
        <v>0</v>
      </c>
      <c r="V823" s="5">
        <f t="shared" si="154"/>
        <v>0</v>
      </c>
      <c r="W823" s="5">
        <f t="shared" si="151"/>
        <v>0</v>
      </c>
      <c r="X823" s="13">
        <f t="shared" si="152"/>
        <v>0</v>
      </c>
      <c r="Z823" s="13">
        <f t="shared" si="155"/>
        <v>50000</v>
      </c>
      <c r="AA823" s="5"/>
    </row>
    <row r="824" spans="1:27">
      <c r="A824" s="10">
        <v>39714</v>
      </c>
      <c r="G824" s="5">
        <f t="shared" si="144"/>
        <v>0.01</v>
      </c>
      <c r="H824" s="5">
        <f t="shared" si="145"/>
        <v>0.02</v>
      </c>
      <c r="J824" s="12" t="str">
        <f t="shared" si="146"/>
        <v>SELL</v>
      </c>
      <c r="L824" s="5">
        <f t="shared" si="150"/>
        <v>2.5750000000000002E-2</v>
      </c>
      <c r="M824" s="6" t="str">
        <f t="shared" si="147"/>
        <v>NO</v>
      </c>
      <c r="N824" s="6" t="str">
        <f t="shared" si="148"/>
        <v>NO</v>
      </c>
      <c r="O824" s="6" t="str">
        <f t="shared" si="149"/>
        <v>NO</v>
      </c>
      <c r="P824" s="5"/>
      <c r="Q824" s="5"/>
      <c r="T824" s="13">
        <f t="shared" si="153"/>
        <v>0</v>
      </c>
      <c r="V824" s="5">
        <f t="shared" si="154"/>
        <v>0</v>
      </c>
      <c r="W824" s="5">
        <f t="shared" si="151"/>
        <v>0</v>
      </c>
      <c r="X824" s="13">
        <f t="shared" si="152"/>
        <v>0</v>
      </c>
      <c r="Z824" s="13">
        <f t="shared" si="155"/>
        <v>50000</v>
      </c>
      <c r="AA824" s="5"/>
    </row>
    <row r="825" spans="1:27">
      <c r="A825" s="10">
        <v>39715</v>
      </c>
      <c r="G825" s="5">
        <f t="shared" si="144"/>
        <v>0.01</v>
      </c>
      <c r="H825" s="5">
        <f t="shared" si="145"/>
        <v>0.02</v>
      </c>
      <c r="J825" s="12" t="str">
        <f t="shared" si="146"/>
        <v>SELL</v>
      </c>
      <c r="L825" s="5">
        <f t="shared" si="150"/>
        <v>2.5750000000000002E-2</v>
      </c>
      <c r="M825" s="6" t="str">
        <f t="shared" si="147"/>
        <v>NO</v>
      </c>
      <c r="N825" s="6" t="str">
        <f t="shared" si="148"/>
        <v>NO</v>
      </c>
      <c r="O825" s="6" t="str">
        <f t="shared" si="149"/>
        <v>NO</v>
      </c>
      <c r="P825" s="5"/>
      <c r="Q825" s="5"/>
      <c r="T825" s="13">
        <f t="shared" si="153"/>
        <v>0</v>
      </c>
      <c r="V825" s="5">
        <f t="shared" si="154"/>
        <v>0</v>
      </c>
      <c r="W825" s="5">
        <f t="shared" si="151"/>
        <v>0</v>
      </c>
      <c r="X825" s="13">
        <f t="shared" si="152"/>
        <v>0</v>
      </c>
      <c r="Z825" s="13">
        <f t="shared" si="155"/>
        <v>50000</v>
      </c>
      <c r="AA825" s="5"/>
    </row>
    <row r="826" spans="1:27">
      <c r="A826" s="10">
        <v>39716</v>
      </c>
      <c r="G826" s="5">
        <f t="shared" si="144"/>
        <v>0.01</v>
      </c>
      <c r="H826" s="5">
        <f t="shared" si="145"/>
        <v>0.02</v>
      </c>
      <c r="J826" s="12" t="str">
        <f t="shared" si="146"/>
        <v>SELL</v>
      </c>
      <c r="L826" s="5">
        <f t="shared" si="150"/>
        <v>2.5750000000000002E-2</v>
      </c>
      <c r="M826" s="6" t="str">
        <f t="shared" si="147"/>
        <v>NO</v>
      </c>
      <c r="N826" s="6" t="str">
        <f t="shared" si="148"/>
        <v>NO</v>
      </c>
      <c r="O826" s="6" t="str">
        <f t="shared" si="149"/>
        <v>NO</v>
      </c>
      <c r="P826" s="5"/>
      <c r="Q826" s="5"/>
      <c r="T826" s="13">
        <f t="shared" si="153"/>
        <v>0</v>
      </c>
      <c r="V826" s="5">
        <f t="shared" si="154"/>
        <v>0</v>
      </c>
      <c r="W826" s="5">
        <f t="shared" si="151"/>
        <v>0</v>
      </c>
      <c r="X826" s="13">
        <f t="shared" si="152"/>
        <v>0</v>
      </c>
      <c r="Z826" s="13">
        <f t="shared" si="155"/>
        <v>50000</v>
      </c>
      <c r="AA826" s="5"/>
    </row>
    <row r="827" spans="1:27">
      <c r="A827" s="10">
        <v>39717</v>
      </c>
      <c r="G827" s="5">
        <f t="shared" si="144"/>
        <v>0.01</v>
      </c>
      <c r="H827" s="5">
        <f t="shared" si="145"/>
        <v>0.02</v>
      </c>
      <c r="J827" s="12" t="str">
        <f t="shared" si="146"/>
        <v>SELL</v>
      </c>
      <c r="L827" s="5">
        <f t="shared" si="150"/>
        <v>2.5750000000000002E-2</v>
      </c>
      <c r="M827" s="6" t="str">
        <f t="shared" si="147"/>
        <v>NO</v>
      </c>
      <c r="N827" s="6" t="str">
        <f t="shared" si="148"/>
        <v>NO</v>
      </c>
      <c r="O827" s="6" t="str">
        <f t="shared" si="149"/>
        <v>NO</v>
      </c>
      <c r="P827" s="5"/>
      <c r="Q827" s="5"/>
      <c r="T827" s="13">
        <f t="shared" si="153"/>
        <v>0</v>
      </c>
      <c r="V827" s="5">
        <f t="shared" si="154"/>
        <v>0</v>
      </c>
      <c r="W827" s="5">
        <f t="shared" si="151"/>
        <v>0</v>
      </c>
      <c r="X827" s="13">
        <f t="shared" si="152"/>
        <v>0</v>
      </c>
      <c r="Z827" s="13">
        <f t="shared" si="155"/>
        <v>50000</v>
      </c>
      <c r="AA827" s="5"/>
    </row>
    <row r="828" spans="1:27">
      <c r="A828" s="10">
        <v>39720</v>
      </c>
      <c r="G828" s="5">
        <f t="shared" si="144"/>
        <v>0.01</v>
      </c>
      <c r="H828" s="5">
        <f t="shared" si="145"/>
        <v>0.02</v>
      </c>
      <c r="J828" s="12" t="str">
        <f t="shared" si="146"/>
        <v>SELL</v>
      </c>
      <c r="L828" s="5">
        <f t="shared" si="150"/>
        <v>2.5750000000000002E-2</v>
      </c>
      <c r="M828" s="6" t="str">
        <f t="shared" si="147"/>
        <v>NO</v>
      </c>
      <c r="N828" s="6" t="str">
        <f t="shared" si="148"/>
        <v>NO</v>
      </c>
      <c r="O828" s="6" t="str">
        <f t="shared" si="149"/>
        <v>NO</v>
      </c>
      <c r="P828" s="5"/>
      <c r="Q828" s="5"/>
      <c r="T828" s="13">
        <f t="shared" si="153"/>
        <v>0</v>
      </c>
      <c r="V828" s="5">
        <f t="shared" si="154"/>
        <v>0</v>
      </c>
      <c r="W828" s="5">
        <f t="shared" si="151"/>
        <v>0</v>
      </c>
      <c r="X828" s="13">
        <f t="shared" si="152"/>
        <v>0</v>
      </c>
      <c r="Z828" s="13">
        <f t="shared" si="155"/>
        <v>50000</v>
      </c>
      <c r="AA828" s="5"/>
    </row>
    <row r="829" spans="1:27">
      <c r="A829" s="10">
        <v>39721</v>
      </c>
      <c r="G829" s="5">
        <f t="shared" si="144"/>
        <v>0.01</v>
      </c>
      <c r="H829" s="5">
        <f t="shared" si="145"/>
        <v>0.02</v>
      </c>
      <c r="J829" s="12" t="str">
        <f t="shared" si="146"/>
        <v>SELL</v>
      </c>
      <c r="L829" s="5">
        <f t="shared" si="150"/>
        <v>2.5750000000000002E-2</v>
      </c>
      <c r="M829" s="6" t="str">
        <f t="shared" si="147"/>
        <v>NO</v>
      </c>
      <c r="N829" s="6" t="str">
        <f t="shared" si="148"/>
        <v>NO</v>
      </c>
      <c r="O829" s="6" t="str">
        <f t="shared" si="149"/>
        <v>NO</v>
      </c>
      <c r="P829" s="5"/>
      <c r="Q829" s="5"/>
      <c r="T829" s="13">
        <f t="shared" si="153"/>
        <v>0</v>
      </c>
      <c r="V829" s="5">
        <f t="shared" si="154"/>
        <v>0</v>
      </c>
      <c r="W829" s="5">
        <f t="shared" si="151"/>
        <v>0</v>
      </c>
      <c r="X829" s="13">
        <f t="shared" si="152"/>
        <v>0</v>
      </c>
      <c r="Z829" s="13">
        <f t="shared" si="155"/>
        <v>50000</v>
      </c>
      <c r="AA829" s="5"/>
    </row>
    <row r="830" spans="1:27">
      <c r="A830" s="10">
        <v>39722</v>
      </c>
      <c r="G830" s="5">
        <f t="shared" si="144"/>
        <v>0.01</v>
      </c>
      <c r="H830" s="5">
        <f t="shared" si="145"/>
        <v>0.02</v>
      </c>
      <c r="J830" s="12" t="str">
        <f t="shared" si="146"/>
        <v>SELL</v>
      </c>
      <c r="L830" s="5">
        <f t="shared" si="150"/>
        <v>2.5750000000000002E-2</v>
      </c>
      <c r="M830" s="6" t="str">
        <f t="shared" si="147"/>
        <v>NO</v>
      </c>
      <c r="N830" s="6" t="str">
        <f t="shared" si="148"/>
        <v>NO</v>
      </c>
      <c r="O830" s="6" t="str">
        <f t="shared" si="149"/>
        <v>NO</v>
      </c>
      <c r="P830" s="5"/>
      <c r="Q830" s="5"/>
      <c r="T830" s="13">
        <f t="shared" si="153"/>
        <v>0</v>
      </c>
      <c r="V830" s="5">
        <f t="shared" si="154"/>
        <v>0</v>
      </c>
      <c r="W830" s="5">
        <f t="shared" si="151"/>
        <v>0</v>
      </c>
      <c r="X830" s="13">
        <f t="shared" si="152"/>
        <v>0</v>
      </c>
      <c r="Z830" s="13">
        <f t="shared" si="155"/>
        <v>50000</v>
      </c>
      <c r="AA830" s="5"/>
    </row>
    <row r="831" spans="1:27">
      <c r="A831" s="10">
        <v>39724</v>
      </c>
      <c r="G831" s="5">
        <f t="shared" si="144"/>
        <v>0.01</v>
      </c>
      <c r="H831" s="5">
        <f t="shared" si="145"/>
        <v>0.02</v>
      </c>
      <c r="J831" s="12" t="str">
        <f t="shared" si="146"/>
        <v>SELL</v>
      </c>
      <c r="L831" s="5">
        <f t="shared" si="150"/>
        <v>2.5750000000000002E-2</v>
      </c>
      <c r="M831" s="6" t="str">
        <f t="shared" si="147"/>
        <v>NO</v>
      </c>
      <c r="N831" s="6" t="str">
        <f t="shared" si="148"/>
        <v>NO</v>
      </c>
      <c r="O831" s="6" t="str">
        <f t="shared" si="149"/>
        <v>NO</v>
      </c>
      <c r="P831" s="5"/>
      <c r="Q831" s="5"/>
      <c r="T831" s="13">
        <f t="shared" si="153"/>
        <v>0</v>
      </c>
      <c r="V831" s="5">
        <f t="shared" si="154"/>
        <v>0</v>
      </c>
      <c r="W831" s="5">
        <f t="shared" si="151"/>
        <v>0</v>
      </c>
      <c r="X831" s="13">
        <f t="shared" si="152"/>
        <v>0</v>
      </c>
      <c r="Z831" s="13">
        <f t="shared" si="155"/>
        <v>50000</v>
      </c>
      <c r="AA831" s="5"/>
    </row>
    <row r="832" spans="1:27">
      <c r="A832" s="10">
        <v>39727</v>
      </c>
      <c r="G832" s="5">
        <f t="shared" si="144"/>
        <v>0.01</v>
      </c>
      <c r="H832" s="5">
        <f t="shared" si="145"/>
        <v>0.02</v>
      </c>
      <c r="J832" s="12" t="str">
        <f t="shared" si="146"/>
        <v>SELL</v>
      </c>
      <c r="L832" s="5">
        <f t="shared" si="150"/>
        <v>2.5750000000000002E-2</v>
      </c>
      <c r="M832" s="6" t="str">
        <f t="shared" si="147"/>
        <v>NO</v>
      </c>
      <c r="N832" s="6" t="str">
        <f t="shared" si="148"/>
        <v>NO</v>
      </c>
      <c r="O832" s="6" t="str">
        <f t="shared" si="149"/>
        <v>NO</v>
      </c>
      <c r="P832" s="5"/>
      <c r="Q832" s="5"/>
      <c r="T832" s="13">
        <f t="shared" si="153"/>
        <v>0</v>
      </c>
      <c r="V832" s="5">
        <f t="shared" si="154"/>
        <v>0</v>
      </c>
      <c r="W832" s="5">
        <f t="shared" si="151"/>
        <v>0</v>
      </c>
      <c r="X832" s="13">
        <f t="shared" si="152"/>
        <v>0</v>
      </c>
      <c r="Z832" s="13">
        <f t="shared" si="155"/>
        <v>50000</v>
      </c>
      <c r="AA832" s="5"/>
    </row>
    <row r="833" spans="1:27">
      <c r="A833" s="10">
        <v>39728</v>
      </c>
      <c r="G833" s="5">
        <f t="shared" si="144"/>
        <v>0.01</v>
      </c>
      <c r="H833" s="5">
        <f t="shared" si="145"/>
        <v>0.02</v>
      </c>
      <c r="J833" s="12" t="str">
        <f t="shared" si="146"/>
        <v>SELL</v>
      </c>
      <c r="L833" s="5">
        <f t="shared" si="150"/>
        <v>2.5750000000000002E-2</v>
      </c>
      <c r="M833" s="6" t="str">
        <f t="shared" si="147"/>
        <v>NO</v>
      </c>
      <c r="N833" s="6" t="str">
        <f t="shared" si="148"/>
        <v>NO</v>
      </c>
      <c r="O833" s="6" t="str">
        <f t="shared" si="149"/>
        <v>NO</v>
      </c>
      <c r="P833" s="5"/>
      <c r="Q833" s="5"/>
      <c r="T833" s="13">
        <f t="shared" si="153"/>
        <v>0</v>
      </c>
      <c r="V833" s="5">
        <f t="shared" si="154"/>
        <v>0</v>
      </c>
      <c r="W833" s="5">
        <f t="shared" si="151"/>
        <v>0</v>
      </c>
      <c r="X833" s="13">
        <f t="shared" si="152"/>
        <v>0</v>
      </c>
      <c r="Z833" s="13">
        <f t="shared" si="155"/>
        <v>50000</v>
      </c>
      <c r="AA833" s="5"/>
    </row>
    <row r="834" spans="1:27">
      <c r="A834" s="10">
        <v>39729</v>
      </c>
      <c r="G834" s="5">
        <f t="shared" si="144"/>
        <v>0.01</v>
      </c>
      <c r="H834" s="5">
        <f t="shared" si="145"/>
        <v>0.02</v>
      </c>
      <c r="J834" s="12" t="str">
        <f t="shared" si="146"/>
        <v>SELL</v>
      </c>
      <c r="L834" s="5">
        <f t="shared" si="150"/>
        <v>2.5750000000000002E-2</v>
      </c>
      <c r="M834" s="6" t="str">
        <f t="shared" si="147"/>
        <v>NO</v>
      </c>
      <c r="N834" s="6" t="str">
        <f t="shared" si="148"/>
        <v>NO</v>
      </c>
      <c r="O834" s="6" t="str">
        <f t="shared" si="149"/>
        <v>NO</v>
      </c>
      <c r="P834" s="5"/>
      <c r="Q834" s="5"/>
      <c r="T834" s="13">
        <f t="shared" si="153"/>
        <v>0</v>
      </c>
      <c r="V834" s="5">
        <f t="shared" si="154"/>
        <v>0</v>
      </c>
      <c r="W834" s="5">
        <f t="shared" si="151"/>
        <v>0</v>
      </c>
      <c r="X834" s="13">
        <f t="shared" si="152"/>
        <v>0</v>
      </c>
      <c r="Z834" s="13">
        <f t="shared" si="155"/>
        <v>50000</v>
      </c>
      <c r="AA834" s="5"/>
    </row>
    <row r="835" spans="1:27">
      <c r="A835" s="10">
        <v>39731</v>
      </c>
      <c r="G835" s="5">
        <f t="shared" si="144"/>
        <v>0.01</v>
      </c>
      <c r="H835" s="5">
        <f t="shared" si="145"/>
        <v>0.02</v>
      </c>
      <c r="J835" s="12" t="str">
        <f t="shared" si="146"/>
        <v>SELL</v>
      </c>
      <c r="L835" s="5">
        <f t="shared" si="150"/>
        <v>2.5750000000000002E-2</v>
      </c>
      <c r="M835" s="6" t="str">
        <f t="shared" si="147"/>
        <v>NO</v>
      </c>
      <c r="N835" s="6" t="str">
        <f t="shared" si="148"/>
        <v>NO</v>
      </c>
      <c r="O835" s="6" t="str">
        <f t="shared" si="149"/>
        <v>NO</v>
      </c>
      <c r="P835" s="5"/>
      <c r="Q835" s="5"/>
      <c r="T835" s="13">
        <f t="shared" si="153"/>
        <v>0</v>
      </c>
      <c r="V835" s="5">
        <f t="shared" si="154"/>
        <v>0</v>
      </c>
      <c r="W835" s="5">
        <f t="shared" si="151"/>
        <v>0</v>
      </c>
      <c r="X835" s="13">
        <f t="shared" si="152"/>
        <v>0</v>
      </c>
      <c r="Z835" s="13">
        <f t="shared" si="155"/>
        <v>50000</v>
      </c>
      <c r="AA835" s="5"/>
    </row>
    <row r="836" spans="1:27">
      <c r="A836" s="10">
        <v>39734</v>
      </c>
      <c r="G836" s="5">
        <f t="shared" si="144"/>
        <v>0.01</v>
      </c>
      <c r="H836" s="5">
        <f t="shared" si="145"/>
        <v>0.02</v>
      </c>
      <c r="J836" s="12" t="str">
        <f t="shared" si="146"/>
        <v>SELL</v>
      </c>
      <c r="L836" s="5">
        <f t="shared" si="150"/>
        <v>2.5750000000000002E-2</v>
      </c>
      <c r="M836" s="6" t="str">
        <f t="shared" si="147"/>
        <v>NO</v>
      </c>
      <c r="N836" s="6" t="str">
        <f t="shared" si="148"/>
        <v>NO</v>
      </c>
      <c r="O836" s="6" t="str">
        <f t="shared" si="149"/>
        <v>NO</v>
      </c>
      <c r="P836" s="5"/>
      <c r="Q836" s="5"/>
      <c r="T836" s="13">
        <f t="shared" si="153"/>
        <v>0</v>
      </c>
      <c r="V836" s="5">
        <f t="shared" si="154"/>
        <v>0</v>
      </c>
      <c r="W836" s="5">
        <f t="shared" si="151"/>
        <v>0</v>
      </c>
      <c r="X836" s="13">
        <f t="shared" si="152"/>
        <v>0</v>
      </c>
      <c r="Z836" s="13">
        <f t="shared" si="155"/>
        <v>50000</v>
      </c>
      <c r="AA836" s="5"/>
    </row>
    <row r="837" spans="1:27">
      <c r="A837" s="10">
        <v>39735</v>
      </c>
      <c r="G837" s="5">
        <f t="shared" si="144"/>
        <v>0.01</v>
      </c>
      <c r="H837" s="5">
        <f t="shared" si="145"/>
        <v>0.02</v>
      </c>
      <c r="J837" s="12" t="str">
        <f t="shared" si="146"/>
        <v>SELL</v>
      </c>
      <c r="L837" s="5">
        <f t="shared" si="150"/>
        <v>2.5750000000000002E-2</v>
      </c>
      <c r="M837" s="6" t="str">
        <f t="shared" si="147"/>
        <v>NO</v>
      </c>
      <c r="N837" s="6" t="str">
        <f t="shared" si="148"/>
        <v>NO</v>
      </c>
      <c r="O837" s="6" t="str">
        <f t="shared" si="149"/>
        <v>NO</v>
      </c>
      <c r="P837" s="5"/>
      <c r="Q837" s="5"/>
      <c r="T837" s="13">
        <f t="shared" si="153"/>
        <v>0</v>
      </c>
      <c r="V837" s="5">
        <f t="shared" si="154"/>
        <v>0</v>
      </c>
      <c r="W837" s="5">
        <f t="shared" si="151"/>
        <v>0</v>
      </c>
      <c r="X837" s="13">
        <f t="shared" si="152"/>
        <v>0</v>
      </c>
      <c r="Z837" s="13">
        <f t="shared" si="155"/>
        <v>50000</v>
      </c>
      <c r="AA837" s="5"/>
    </row>
    <row r="838" spans="1:27">
      <c r="A838" s="10">
        <v>39736</v>
      </c>
      <c r="G838" s="5">
        <f t="shared" ref="G838:G901" si="156">ROUND((E838*G$1)+(G837*(1-G$1)),2)</f>
        <v>0.01</v>
      </c>
      <c r="H838" s="5">
        <f t="shared" si="145"/>
        <v>0.02</v>
      </c>
      <c r="J838" s="12" t="str">
        <f t="shared" si="146"/>
        <v>SELL</v>
      </c>
      <c r="L838" s="5">
        <f t="shared" si="150"/>
        <v>2.5750000000000002E-2</v>
      </c>
      <c r="M838" s="6" t="str">
        <f t="shared" si="147"/>
        <v>NO</v>
      </c>
      <c r="N838" s="6" t="str">
        <f t="shared" si="148"/>
        <v>NO</v>
      </c>
      <c r="O838" s="6" t="str">
        <f t="shared" si="149"/>
        <v>NO</v>
      </c>
      <c r="P838" s="5"/>
      <c r="Q838" s="5"/>
      <c r="T838" s="13">
        <f t="shared" si="153"/>
        <v>0</v>
      </c>
      <c r="V838" s="5">
        <f t="shared" si="154"/>
        <v>0</v>
      </c>
      <c r="W838" s="5">
        <f t="shared" si="151"/>
        <v>0</v>
      </c>
      <c r="X838" s="13">
        <f t="shared" si="152"/>
        <v>0</v>
      </c>
      <c r="Z838" s="13">
        <f t="shared" si="155"/>
        <v>50000</v>
      </c>
      <c r="AA838" s="5"/>
    </row>
    <row r="839" spans="1:27">
      <c r="A839" s="10">
        <v>39737</v>
      </c>
      <c r="G839" s="5">
        <f t="shared" si="156"/>
        <v>0.01</v>
      </c>
      <c r="H839" s="5">
        <f t="shared" si="145"/>
        <v>0.02</v>
      </c>
      <c r="J839" s="12" t="str">
        <f t="shared" si="146"/>
        <v>SELL</v>
      </c>
      <c r="L839" s="5">
        <f t="shared" si="150"/>
        <v>2.5750000000000002E-2</v>
      </c>
      <c r="M839" s="6" t="str">
        <f t="shared" si="147"/>
        <v>NO</v>
      </c>
      <c r="N839" s="6" t="str">
        <f t="shared" si="148"/>
        <v>NO</v>
      </c>
      <c r="O839" s="6" t="str">
        <f t="shared" si="149"/>
        <v>NO</v>
      </c>
      <c r="P839" s="5"/>
      <c r="Q839" s="5"/>
      <c r="T839" s="13">
        <f t="shared" si="153"/>
        <v>0</v>
      </c>
      <c r="V839" s="5">
        <f t="shared" si="154"/>
        <v>0</v>
      </c>
      <c r="W839" s="5">
        <f t="shared" si="151"/>
        <v>0</v>
      </c>
      <c r="X839" s="13">
        <f t="shared" si="152"/>
        <v>0</v>
      </c>
      <c r="Z839" s="13">
        <f t="shared" si="155"/>
        <v>50000</v>
      </c>
      <c r="AA839" s="5"/>
    </row>
    <row r="840" spans="1:27">
      <c r="A840" s="10">
        <v>39738</v>
      </c>
      <c r="G840" s="5">
        <f t="shared" si="156"/>
        <v>0.01</v>
      </c>
      <c r="H840" s="5">
        <f t="shared" ref="H840:H903" si="157">ROUND((E840*H$1)+(H839*(1-H$1)),2)</f>
        <v>0.02</v>
      </c>
      <c r="J840" s="12" t="str">
        <f t="shared" ref="J840:J903" si="158">IF(G840&gt;H840,"BUY","SELL")</f>
        <v>SELL</v>
      </c>
      <c r="L840" s="5">
        <f t="shared" si="150"/>
        <v>2.5750000000000002E-2</v>
      </c>
      <c r="M840" s="6" t="str">
        <f t="shared" ref="M840:M903" si="159">IF(J839="SELL",IF(C840&gt;L839,"YES","NO"),IF(D840&lt;L839,"YES","NO"))</f>
        <v>NO</v>
      </c>
      <c r="N840" s="6" t="str">
        <f t="shared" ref="N840:N903" si="160">IF(AND(M840="YES",J840=J839),"YES","NO")</f>
        <v>NO</v>
      </c>
      <c r="O840" s="6" t="str">
        <f t="shared" ref="O840:O903" si="161">IF(AND(J839="BUY",B840&lt;L839),"YES",IF(AND(J839="SELL",B840&gt;L839),"YES","NO"))</f>
        <v>NO</v>
      </c>
      <c r="P840" s="5"/>
      <c r="Q840" s="5"/>
      <c r="T840" s="13">
        <f t="shared" si="153"/>
        <v>0</v>
      </c>
      <c r="V840" s="5">
        <f t="shared" si="154"/>
        <v>0</v>
      </c>
      <c r="W840" s="5">
        <f t="shared" si="151"/>
        <v>0</v>
      </c>
      <c r="X840" s="13">
        <f t="shared" si="152"/>
        <v>0</v>
      </c>
      <c r="Z840" s="13">
        <f t="shared" si="155"/>
        <v>50000</v>
      </c>
      <c r="AA840" s="5"/>
    </row>
    <row r="841" spans="1:27">
      <c r="A841" s="10">
        <v>39741</v>
      </c>
      <c r="G841" s="5">
        <f t="shared" si="156"/>
        <v>0.01</v>
      </c>
      <c r="H841" s="5">
        <f t="shared" si="157"/>
        <v>0.02</v>
      </c>
      <c r="J841" s="12" t="str">
        <f t="shared" si="158"/>
        <v>SELL</v>
      </c>
      <c r="L841" s="5">
        <f t="shared" ref="L841:L904" si="162">((H841*($L$1-$J$1+($J$1*$L$1)-1))-(G841*($J$1-$L$1+($J$1*$L$1)-1)))/(2*($L$1-$J$1))</f>
        <v>2.5750000000000002E-2</v>
      </c>
      <c r="M841" s="6" t="str">
        <f t="shared" si="159"/>
        <v>NO</v>
      </c>
      <c r="N841" s="6" t="str">
        <f t="shared" si="160"/>
        <v>NO</v>
      </c>
      <c r="O841" s="6" t="str">
        <f t="shared" si="161"/>
        <v>NO</v>
      </c>
      <c r="P841" s="5"/>
      <c r="Q841" s="5"/>
      <c r="T841" s="13">
        <f t="shared" si="153"/>
        <v>0</v>
      </c>
      <c r="V841" s="5">
        <f t="shared" si="154"/>
        <v>0</v>
      </c>
      <c r="W841" s="5">
        <f t="shared" si="151"/>
        <v>0</v>
      </c>
      <c r="X841" s="13">
        <f t="shared" si="152"/>
        <v>0</v>
      </c>
      <c r="Z841" s="13">
        <f t="shared" si="155"/>
        <v>50000</v>
      </c>
      <c r="AA841" s="5"/>
    </row>
    <row r="842" spans="1:27">
      <c r="A842" s="10">
        <v>39742</v>
      </c>
      <c r="G842" s="5">
        <f t="shared" si="156"/>
        <v>0.01</v>
      </c>
      <c r="H842" s="5">
        <f t="shared" si="157"/>
        <v>0.02</v>
      </c>
      <c r="J842" s="12" t="str">
        <f t="shared" si="158"/>
        <v>SELL</v>
      </c>
      <c r="L842" s="5">
        <f t="shared" si="162"/>
        <v>2.5750000000000002E-2</v>
      </c>
      <c r="M842" s="6" t="str">
        <f t="shared" si="159"/>
        <v>NO</v>
      </c>
      <c r="N842" s="6" t="str">
        <f t="shared" si="160"/>
        <v>NO</v>
      </c>
      <c r="O842" s="6" t="str">
        <f t="shared" si="161"/>
        <v>NO</v>
      </c>
      <c r="P842" s="5"/>
      <c r="Q842" s="5"/>
      <c r="T842" s="13">
        <f t="shared" si="153"/>
        <v>0</v>
      </c>
      <c r="V842" s="5">
        <f t="shared" si="154"/>
        <v>0</v>
      </c>
      <c r="W842" s="5">
        <f t="shared" si="151"/>
        <v>0</v>
      </c>
      <c r="X842" s="13">
        <f t="shared" si="152"/>
        <v>0</v>
      </c>
      <c r="Z842" s="13">
        <f t="shared" si="155"/>
        <v>50000</v>
      </c>
      <c r="AA842" s="5"/>
    </row>
    <row r="843" spans="1:27">
      <c r="A843" s="10">
        <v>39743</v>
      </c>
      <c r="G843" s="5">
        <f t="shared" si="156"/>
        <v>0.01</v>
      </c>
      <c r="H843" s="5">
        <f t="shared" si="157"/>
        <v>0.02</v>
      </c>
      <c r="J843" s="12" t="str">
        <f t="shared" si="158"/>
        <v>SELL</v>
      </c>
      <c r="L843" s="5">
        <f t="shared" si="162"/>
        <v>2.5750000000000002E-2</v>
      </c>
      <c r="M843" s="6" t="str">
        <f t="shared" si="159"/>
        <v>NO</v>
      </c>
      <c r="N843" s="6" t="str">
        <f t="shared" si="160"/>
        <v>NO</v>
      </c>
      <c r="O843" s="6" t="str">
        <f t="shared" si="161"/>
        <v>NO</v>
      </c>
      <c r="P843" s="5"/>
      <c r="Q843" s="5"/>
      <c r="T843" s="13">
        <f t="shared" si="153"/>
        <v>0</v>
      </c>
      <c r="V843" s="5">
        <f t="shared" si="154"/>
        <v>0</v>
      </c>
      <c r="W843" s="5">
        <f t="shared" si="151"/>
        <v>0</v>
      </c>
      <c r="X843" s="13">
        <f t="shared" si="152"/>
        <v>0</v>
      </c>
      <c r="Z843" s="13">
        <f t="shared" si="155"/>
        <v>50000</v>
      </c>
      <c r="AA843" s="5"/>
    </row>
    <row r="844" spans="1:27">
      <c r="A844" s="10">
        <v>39744</v>
      </c>
      <c r="G844" s="5">
        <f t="shared" si="156"/>
        <v>0.01</v>
      </c>
      <c r="H844" s="5">
        <f t="shared" si="157"/>
        <v>0.02</v>
      </c>
      <c r="J844" s="12" t="str">
        <f t="shared" si="158"/>
        <v>SELL</v>
      </c>
      <c r="L844" s="5">
        <f t="shared" si="162"/>
        <v>2.5750000000000002E-2</v>
      </c>
      <c r="M844" s="6" t="str">
        <f t="shared" si="159"/>
        <v>NO</v>
      </c>
      <c r="N844" s="6" t="str">
        <f t="shared" si="160"/>
        <v>NO</v>
      </c>
      <c r="O844" s="6" t="str">
        <f t="shared" si="161"/>
        <v>NO</v>
      </c>
      <c r="P844" s="5"/>
      <c r="Q844" s="5"/>
      <c r="T844" s="13">
        <f t="shared" si="153"/>
        <v>0</v>
      </c>
      <c r="V844" s="5">
        <f t="shared" si="154"/>
        <v>0</v>
      </c>
      <c r="W844" s="5">
        <f t="shared" si="151"/>
        <v>0</v>
      </c>
      <c r="X844" s="13">
        <f t="shared" si="152"/>
        <v>0</v>
      </c>
      <c r="Z844" s="13">
        <f t="shared" si="155"/>
        <v>50000</v>
      </c>
      <c r="AA844" s="5"/>
    </row>
    <row r="845" spans="1:27">
      <c r="A845" s="10">
        <v>39745</v>
      </c>
      <c r="G845" s="5">
        <f t="shared" si="156"/>
        <v>0.01</v>
      </c>
      <c r="H845" s="5">
        <f t="shared" si="157"/>
        <v>0.02</v>
      </c>
      <c r="J845" s="12" t="str">
        <f t="shared" si="158"/>
        <v>SELL</v>
      </c>
      <c r="L845" s="5">
        <f t="shared" si="162"/>
        <v>2.5750000000000002E-2</v>
      </c>
      <c r="M845" s="6" t="str">
        <f t="shared" si="159"/>
        <v>NO</v>
      </c>
      <c r="N845" s="6" t="str">
        <f t="shared" si="160"/>
        <v>NO</v>
      </c>
      <c r="O845" s="6" t="str">
        <f t="shared" si="161"/>
        <v>NO</v>
      </c>
      <c r="P845" s="5"/>
      <c r="Q845" s="5"/>
      <c r="T845" s="13">
        <f t="shared" si="153"/>
        <v>0</v>
      </c>
      <c r="V845" s="5">
        <f t="shared" si="154"/>
        <v>0</v>
      </c>
      <c r="W845" s="5">
        <f t="shared" si="151"/>
        <v>0</v>
      </c>
      <c r="X845" s="13">
        <f t="shared" si="152"/>
        <v>0</v>
      </c>
      <c r="Z845" s="13">
        <f t="shared" si="155"/>
        <v>50000</v>
      </c>
      <c r="AA845" s="5"/>
    </row>
    <row r="846" spans="1:27">
      <c r="A846" s="10">
        <v>39748</v>
      </c>
      <c r="G846" s="5">
        <f t="shared" si="156"/>
        <v>0.01</v>
      </c>
      <c r="H846" s="5">
        <f t="shared" si="157"/>
        <v>0.02</v>
      </c>
      <c r="J846" s="12" t="str">
        <f t="shared" si="158"/>
        <v>SELL</v>
      </c>
      <c r="L846" s="5">
        <f t="shared" si="162"/>
        <v>2.5750000000000002E-2</v>
      </c>
      <c r="M846" s="6" t="str">
        <f t="shared" si="159"/>
        <v>NO</v>
      </c>
      <c r="N846" s="6" t="str">
        <f t="shared" si="160"/>
        <v>NO</v>
      </c>
      <c r="O846" s="6" t="str">
        <f t="shared" si="161"/>
        <v>NO</v>
      </c>
      <c r="P846" s="5"/>
      <c r="Q846" s="5"/>
      <c r="T846" s="13">
        <f t="shared" si="153"/>
        <v>0</v>
      </c>
      <c r="V846" s="5">
        <f t="shared" si="154"/>
        <v>0</v>
      </c>
      <c r="W846" s="5">
        <f t="shared" si="151"/>
        <v>0</v>
      </c>
      <c r="X846" s="13">
        <f t="shared" si="152"/>
        <v>0</v>
      </c>
      <c r="Z846" s="13">
        <f t="shared" si="155"/>
        <v>50000</v>
      </c>
      <c r="AA846" s="5"/>
    </row>
    <row r="847" spans="1:27">
      <c r="A847" s="10">
        <v>39749</v>
      </c>
      <c r="G847" s="5">
        <f t="shared" si="156"/>
        <v>0.01</v>
      </c>
      <c r="H847" s="5">
        <f t="shared" si="157"/>
        <v>0.02</v>
      </c>
      <c r="J847" s="12" t="str">
        <f t="shared" si="158"/>
        <v>SELL</v>
      </c>
      <c r="L847" s="5">
        <f t="shared" si="162"/>
        <v>2.5750000000000002E-2</v>
      </c>
      <c r="M847" s="6" t="str">
        <f t="shared" si="159"/>
        <v>NO</v>
      </c>
      <c r="N847" s="6" t="str">
        <f t="shared" si="160"/>
        <v>NO</v>
      </c>
      <c r="O847" s="6" t="str">
        <f t="shared" si="161"/>
        <v>NO</v>
      </c>
      <c r="P847" s="5"/>
      <c r="Q847" s="5"/>
      <c r="T847" s="13">
        <f t="shared" si="153"/>
        <v>0</v>
      </c>
      <c r="V847" s="5">
        <f t="shared" si="154"/>
        <v>0</v>
      </c>
      <c r="W847" s="5">
        <f t="shared" si="151"/>
        <v>0</v>
      </c>
      <c r="X847" s="13">
        <f t="shared" si="152"/>
        <v>0</v>
      </c>
      <c r="Z847" s="13">
        <f t="shared" si="155"/>
        <v>50000</v>
      </c>
      <c r="AA847" s="5"/>
    </row>
    <row r="848" spans="1:27">
      <c r="A848" s="10">
        <v>39750</v>
      </c>
      <c r="G848" s="5">
        <f t="shared" si="156"/>
        <v>0.01</v>
      </c>
      <c r="H848" s="5">
        <f t="shared" si="157"/>
        <v>0.02</v>
      </c>
      <c r="J848" s="12" t="str">
        <f t="shared" si="158"/>
        <v>SELL</v>
      </c>
      <c r="L848" s="5">
        <f t="shared" si="162"/>
        <v>2.5750000000000002E-2</v>
      </c>
      <c r="M848" s="6" t="str">
        <f t="shared" si="159"/>
        <v>NO</v>
      </c>
      <c r="N848" s="6" t="str">
        <f t="shared" si="160"/>
        <v>NO</v>
      </c>
      <c r="O848" s="6" t="str">
        <f t="shared" si="161"/>
        <v>NO</v>
      </c>
      <c r="P848" s="5"/>
      <c r="Q848" s="5"/>
      <c r="T848" s="13">
        <f t="shared" si="153"/>
        <v>0</v>
      </c>
      <c r="V848" s="5">
        <f t="shared" si="154"/>
        <v>0</v>
      </c>
      <c r="W848" s="5">
        <f t="shared" si="151"/>
        <v>0</v>
      </c>
      <c r="X848" s="13">
        <f t="shared" si="152"/>
        <v>0</v>
      </c>
      <c r="Z848" s="13">
        <f t="shared" si="155"/>
        <v>50000</v>
      </c>
      <c r="AA848" s="5"/>
    </row>
    <row r="849" spans="1:27">
      <c r="A849" s="10">
        <v>39752</v>
      </c>
      <c r="G849" s="5">
        <f t="shared" si="156"/>
        <v>0.01</v>
      </c>
      <c r="H849" s="5">
        <f t="shared" si="157"/>
        <v>0.02</v>
      </c>
      <c r="J849" s="12" t="str">
        <f t="shared" si="158"/>
        <v>SELL</v>
      </c>
      <c r="L849" s="5">
        <f t="shared" si="162"/>
        <v>2.5750000000000002E-2</v>
      </c>
      <c r="M849" s="6" t="str">
        <f t="shared" si="159"/>
        <v>NO</v>
      </c>
      <c r="N849" s="6" t="str">
        <f t="shared" si="160"/>
        <v>NO</v>
      </c>
      <c r="O849" s="6" t="str">
        <f t="shared" si="161"/>
        <v>NO</v>
      </c>
      <c r="P849" s="5"/>
      <c r="Q849" s="5"/>
      <c r="T849" s="13">
        <f t="shared" si="153"/>
        <v>0</v>
      </c>
      <c r="V849" s="5">
        <f t="shared" si="154"/>
        <v>0</v>
      </c>
      <c r="W849" s="5">
        <f t="shared" si="151"/>
        <v>0</v>
      </c>
      <c r="X849" s="13">
        <f t="shared" si="152"/>
        <v>0</v>
      </c>
      <c r="Z849" s="13">
        <f t="shared" si="155"/>
        <v>50000</v>
      </c>
      <c r="AA849" s="5"/>
    </row>
    <row r="850" spans="1:27">
      <c r="A850" s="10">
        <v>39755</v>
      </c>
      <c r="G850" s="5">
        <f t="shared" si="156"/>
        <v>0.01</v>
      </c>
      <c r="H850" s="5">
        <f t="shared" si="157"/>
        <v>0.02</v>
      </c>
      <c r="J850" s="12" t="str">
        <f t="shared" si="158"/>
        <v>SELL</v>
      </c>
      <c r="L850" s="5">
        <f t="shared" si="162"/>
        <v>2.5750000000000002E-2</v>
      </c>
      <c r="M850" s="6" t="str">
        <f t="shared" si="159"/>
        <v>NO</v>
      </c>
      <c r="N850" s="6" t="str">
        <f t="shared" si="160"/>
        <v>NO</v>
      </c>
      <c r="O850" s="6" t="str">
        <f t="shared" si="161"/>
        <v>NO</v>
      </c>
      <c r="P850" s="5"/>
      <c r="Q850" s="5"/>
      <c r="T850" s="13">
        <f t="shared" si="153"/>
        <v>0</v>
      </c>
      <c r="V850" s="5">
        <f t="shared" si="154"/>
        <v>0</v>
      </c>
      <c r="W850" s="5">
        <f t="shared" si="151"/>
        <v>0</v>
      </c>
      <c r="X850" s="13">
        <f t="shared" si="152"/>
        <v>0</v>
      </c>
      <c r="Z850" s="13">
        <f t="shared" si="155"/>
        <v>50000</v>
      </c>
      <c r="AA850" s="5"/>
    </row>
    <row r="851" spans="1:27">
      <c r="A851" s="10">
        <v>39756</v>
      </c>
      <c r="G851" s="5">
        <f t="shared" si="156"/>
        <v>0.01</v>
      </c>
      <c r="H851" s="5">
        <f t="shared" si="157"/>
        <v>0.02</v>
      </c>
      <c r="J851" s="12" t="str">
        <f t="shared" si="158"/>
        <v>SELL</v>
      </c>
      <c r="L851" s="5">
        <f t="shared" si="162"/>
        <v>2.5750000000000002E-2</v>
      </c>
      <c r="M851" s="6" t="str">
        <f t="shared" si="159"/>
        <v>NO</v>
      </c>
      <c r="N851" s="6" t="str">
        <f t="shared" si="160"/>
        <v>NO</v>
      </c>
      <c r="O851" s="6" t="str">
        <f t="shared" si="161"/>
        <v>NO</v>
      </c>
      <c r="P851" s="5"/>
      <c r="Q851" s="5"/>
      <c r="T851" s="13">
        <f t="shared" si="153"/>
        <v>0</v>
      </c>
      <c r="V851" s="5">
        <f t="shared" si="154"/>
        <v>0</v>
      </c>
      <c r="W851" s="5">
        <f t="shared" si="151"/>
        <v>0</v>
      </c>
      <c r="X851" s="13">
        <f t="shared" si="152"/>
        <v>0</v>
      </c>
      <c r="Z851" s="13">
        <f t="shared" si="155"/>
        <v>50000</v>
      </c>
      <c r="AA851" s="5"/>
    </row>
    <row r="852" spans="1:27">
      <c r="A852" s="10">
        <v>39757</v>
      </c>
      <c r="G852" s="5">
        <f t="shared" si="156"/>
        <v>0.01</v>
      </c>
      <c r="H852" s="5">
        <f t="shared" si="157"/>
        <v>0.02</v>
      </c>
      <c r="J852" s="12" t="str">
        <f t="shared" si="158"/>
        <v>SELL</v>
      </c>
      <c r="L852" s="5">
        <f t="shared" si="162"/>
        <v>2.5750000000000002E-2</v>
      </c>
      <c r="M852" s="6" t="str">
        <f t="shared" si="159"/>
        <v>NO</v>
      </c>
      <c r="N852" s="6" t="str">
        <f t="shared" si="160"/>
        <v>NO</v>
      </c>
      <c r="O852" s="6" t="str">
        <f t="shared" si="161"/>
        <v>NO</v>
      </c>
      <c r="P852" s="5"/>
      <c r="Q852" s="5"/>
      <c r="T852" s="13">
        <f t="shared" si="153"/>
        <v>0</v>
      </c>
      <c r="V852" s="5">
        <f t="shared" si="154"/>
        <v>0</v>
      </c>
      <c r="W852" s="5">
        <f t="shared" si="151"/>
        <v>0</v>
      </c>
      <c r="X852" s="13">
        <f t="shared" si="152"/>
        <v>0</v>
      </c>
      <c r="Z852" s="13">
        <f t="shared" si="155"/>
        <v>50000</v>
      </c>
      <c r="AA852" s="5"/>
    </row>
    <row r="853" spans="1:27">
      <c r="A853" s="10">
        <v>39758</v>
      </c>
      <c r="G853" s="5">
        <f t="shared" si="156"/>
        <v>0.01</v>
      </c>
      <c r="H853" s="5">
        <f t="shared" si="157"/>
        <v>0.02</v>
      </c>
      <c r="J853" s="12" t="str">
        <f t="shared" si="158"/>
        <v>SELL</v>
      </c>
      <c r="L853" s="5">
        <f t="shared" si="162"/>
        <v>2.5750000000000002E-2</v>
      </c>
      <c r="M853" s="6" t="str">
        <f t="shared" si="159"/>
        <v>NO</v>
      </c>
      <c r="N853" s="6" t="str">
        <f t="shared" si="160"/>
        <v>NO</v>
      </c>
      <c r="O853" s="6" t="str">
        <f t="shared" si="161"/>
        <v>NO</v>
      </c>
      <c r="P853" s="5"/>
      <c r="Q853" s="5"/>
      <c r="T853" s="13">
        <f t="shared" si="153"/>
        <v>0</v>
      </c>
      <c r="V853" s="5">
        <f t="shared" si="154"/>
        <v>0</v>
      </c>
      <c r="W853" s="5">
        <f t="shared" si="151"/>
        <v>0</v>
      </c>
      <c r="X853" s="13">
        <f t="shared" si="152"/>
        <v>0</v>
      </c>
      <c r="Z853" s="13">
        <f t="shared" si="155"/>
        <v>50000</v>
      </c>
      <c r="AA853" s="5"/>
    </row>
    <row r="854" spans="1:27">
      <c r="A854" s="10">
        <v>39759</v>
      </c>
      <c r="G854" s="5">
        <f t="shared" si="156"/>
        <v>0.01</v>
      </c>
      <c r="H854" s="5">
        <f t="shared" si="157"/>
        <v>0.02</v>
      </c>
      <c r="J854" s="12" t="str">
        <f t="shared" si="158"/>
        <v>SELL</v>
      </c>
      <c r="L854" s="5">
        <f t="shared" si="162"/>
        <v>2.5750000000000002E-2</v>
      </c>
      <c r="M854" s="6" t="str">
        <f t="shared" si="159"/>
        <v>NO</v>
      </c>
      <c r="N854" s="6" t="str">
        <f t="shared" si="160"/>
        <v>NO</v>
      </c>
      <c r="O854" s="6" t="str">
        <f t="shared" si="161"/>
        <v>NO</v>
      </c>
      <c r="P854" s="5"/>
      <c r="Q854" s="5"/>
      <c r="T854" s="13">
        <f t="shared" si="153"/>
        <v>0</v>
      </c>
      <c r="V854" s="5">
        <f t="shared" si="154"/>
        <v>0</v>
      </c>
      <c r="W854" s="5">
        <f t="shared" si="151"/>
        <v>0</v>
      </c>
      <c r="X854" s="13">
        <f t="shared" si="152"/>
        <v>0</v>
      </c>
      <c r="Z854" s="13">
        <f t="shared" si="155"/>
        <v>50000</v>
      </c>
      <c r="AA854" s="5"/>
    </row>
    <row r="855" spans="1:27">
      <c r="A855" s="10">
        <v>39762</v>
      </c>
      <c r="G855" s="5">
        <f t="shared" si="156"/>
        <v>0.01</v>
      </c>
      <c r="H855" s="5">
        <f t="shared" si="157"/>
        <v>0.02</v>
      </c>
      <c r="J855" s="12" t="str">
        <f t="shared" si="158"/>
        <v>SELL</v>
      </c>
      <c r="L855" s="5">
        <f t="shared" si="162"/>
        <v>2.5750000000000002E-2</v>
      </c>
      <c r="M855" s="6" t="str">
        <f t="shared" si="159"/>
        <v>NO</v>
      </c>
      <c r="N855" s="6" t="str">
        <f t="shared" si="160"/>
        <v>NO</v>
      </c>
      <c r="O855" s="6" t="str">
        <f t="shared" si="161"/>
        <v>NO</v>
      </c>
      <c r="P855" s="5"/>
      <c r="Q855" s="5"/>
      <c r="T855" s="13">
        <f t="shared" si="153"/>
        <v>0</v>
      </c>
      <c r="V855" s="5">
        <f t="shared" si="154"/>
        <v>0</v>
      </c>
      <c r="W855" s="5">
        <f t="shared" si="151"/>
        <v>0</v>
      </c>
      <c r="X855" s="13">
        <f t="shared" si="152"/>
        <v>0</v>
      </c>
      <c r="Z855" s="13">
        <f t="shared" si="155"/>
        <v>50000</v>
      </c>
      <c r="AA855" s="5"/>
    </row>
    <row r="856" spans="1:27">
      <c r="A856" s="10">
        <v>39763</v>
      </c>
      <c r="G856" s="5">
        <f t="shared" si="156"/>
        <v>0.01</v>
      </c>
      <c r="H856" s="5">
        <f t="shared" si="157"/>
        <v>0.02</v>
      </c>
      <c r="J856" s="12" t="str">
        <f t="shared" si="158"/>
        <v>SELL</v>
      </c>
      <c r="L856" s="5">
        <f t="shared" si="162"/>
        <v>2.5750000000000002E-2</v>
      </c>
      <c r="M856" s="6" t="str">
        <f t="shared" si="159"/>
        <v>NO</v>
      </c>
      <c r="N856" s="6" t="str">
        <f t="shared" si="160"/>
        <v>NO</v>
      </c>
      <c r="O856" s="6" t="str">
        <f t="shared" si="161"/>
        <v>NO</v>
      </c>
      <c r="P856" s="5"/>
      <c r="Q856" s="5"/>
      <c r="T856" s="13">
        <f t="shared" si="153"/>
        <v>0</v>
      </c>
      <c r="V856" s="5">
        <f t="shared" si="154"/>
        <v>0</v>
      </c>
      <c r="W856" s="5">
        <f t="shared" ref="W856:W919" si="163">IF(V857="",E856,V857)</f>
        <v>0</v>
      </c>
      <c r="X856" s="13">
        <f t="shared" ref="X856:X919" si="164">IF(J856="BUY",W856-V856,V856-W856)</f>
        <v>0</v>
      </c>
      <c r="Z856" s="13">
        <f t="shared" si="155"/>
        <v>50000</v>
      </c>
      <c r="AA856" s="5"/>
    </row>
    <row r="857" spans="1:27">
      <c r="A857" s="10">
        <v>39764</v>
      </c>
      <c r="G857" s="5">
        <f t="shared" si="156"/>
        <v>0.01</v>
      </c>
      <c r="H857" s="5">
        <f t="shared" si="157"/>
        <v>0.02</v>
      </c>
      <c r="J857" s="12" t="str">
        <f t="shared" si="158"/>
        <v>SELL</v>
      </c>
      <c r="L857" s="5">
        <f t="shared" si="162"/>
        <v>2.5750000000000002E-2</v>
      </c>
      <c r="M857" s="6" t="str">
        <f t="shared" si="159"/>
        <v>NO</v>
      </c>
      <c r="N857" s="6" t="str">
        <f t="shared" si="160"/>
        <v>NO</v>
      </c>
      <c r="O857" s="6" t="str">
        <f t="shared" si="161"/>
        <v>NO</v>
      </c>
      <c r="P857" s="5"/>
      <c r="Q857" s="5"/>
      <c r="T857" s="13">
        <f t="shared" ref="T857:T920" si="165">ROUND(IF(N857="YES",IF(J857="SELL",IF(O857="YES",Q857-P857,Q857-L856),IF(O857="YES",P857-Q857,L856-Q857)),0),2)</f>
        <v>0</v>
      </c>
      <c r="V857" s="5">
        <f t="shared" ref="V857:V920" si="166">IF(J857=J856,V856,IF(O857="YES",P857,L856))</f>
        <v>0</v>
      </c>
      <c r="W857" s="5">
        <f t="shared" si="163"/>
        <v>0</v>
      </c>
      <c r="X857" s="13">
        <f t="shared" si="164"/>
        <v>0</v>
      </c>
      <c r="Z857" s="13">
        <f t="shared" ref="Z857:Z920" si="167">Z856+(T857*50*2)+(X857*50)</f>
        <v>50000</v>
      </c>
      <c r="AA857" s="5"/>
    </row>
    <row r="858" spans="1:27">
      <c r="A858" s="10">
        <v>39766</v>
      </c>
      <c r="G858" s="5">
        <f t="shared" si="156"/>
        <v>0.01</v>
      </c>
      <c r="H858" s="5">
        <f t="shared" si="157"/>
        <v>0.02</v>
      </c>
      <c r="J858" s="12" t="str">
        <f t="shared" si="158"/>
        <v>SELL</v>
      </c>
      <c r="L858" s="5">
        <f t="shared" si="162"/>
        <v>2.5750000000000002E-2</v>
      </c>
      <c r="M858" s="6" t="str">
        <f t="shared" si="159"/>
        <v>NO</v>
      </c>
      <c r="N858" s="6" t="str">
        <f t="shared" si="160"/>
        <v>NO</v>
      </c>
      <c r="O858" s="6" t="str">
        <f t="shared" si="161"/>
        <v>NO</v>
      </c>
      <c r="P858" s="5"/>
      <c r="Q858" s="5"/>
      <c r="T858" s="13">
        <f t="shared" si="165"/>
        <v>0</v>
      </c>
      <c r="V858" s="5">
        <f t="shared" si="166"/>
        <v>0</v>
      </c>
      <c r="W858" s="5">
        <f t="shared" si="163"/>
        <v>0</v>
      </c>
      <c r="X858" s="13">
        <f t="shared" si="164"/>
        <v>0</v>
      </c>
      <c r="Z858" s="13">
        <f t="shared" si="167"/>
        <v>50000</v>
      </c>
      <c r="AA858" s="5"/>
    </row>
    <row r="859" spans="1:27">
      <c r="A859" s="10">
        <v>39769</v>
      </c>
      <c r="G859" s="5">
        <f t="shared" si="156"/>
        <v>0.01</v>
      </c>
      <c r="H859" s="5">
        <f t="shared" si="157"/>
        <v>0.02</v>
      </c>
      <c r="J859" s="12" t="str">
        <f t="shared" si="158"/>
        <v>SELL</v>
      </c>
      <c r="L859" s="5">
        <f t="shared" si="162"/>
        <v>2.5750000000000002E-2</v>
      </c>
      <c r="M859" s="6" t="str">
        <f t="shared" si="159"/>
        <v>NO</v>
      </c>
      <c r="N859" s="6" t="str">
        <f t="shared" si="160"/>
        <v>NO</v>
      </c>
      <c r="O859" s="6" t="str">
        <f t="shared" si="161"/>
        <v>NO</v>
      </c>
      <c r="P859" s="5"/>
      <c r="Q859" s="5"/>
      <c r="T859" s="13">
        <f t="shared" si="165"/>
        <v>0</v>
      </c>
      <c r="V859" s="5">
        <f t="shared" si="166"/>
        <v>0</v>
      </c>
      <c r="W859" s="5">
        <f t="shared" si="163"/>
        <v>0</v>
      </c>
      <c r="X859" s="13">
        <f t="shared" si="164"/>
        <v>0</v>
      </c>
      <c r="Z859" s="13">
        <f t="shared" si="167"/>
        <v>50000</v>
      </c>
      <c r="AA859" s="5"/>
    </row>
    <row r="860" spans="1:27">
      <c r="A860" s="10">
        <v>39770</v>
      </c>
      <c r="G860" s="5">
        <f t="shared" si="156"/>
        <v>0.01</v>
      </c>
      <c r="H860" s="5">
        <f t="shared" si="157"/>
        <v>0.02</v>
      </c>
      <c r="J860" s="12" t="str">
        <f t="shared" si="158"/>
        <v>SELL</v>
      </c>
      <c r="L860" s="5">
        <f t="shared" si="162"/>
        <v>2.5750000000000002E-2</v>
      </c>
      <c r="M860" s="6" t="str">
        <f t="shared" si="159"/>
        <v>NO</v>
      </c>
      <c r="N860" s="6" t="str">
        <f t="shared" si="160"/>
        <v>NO</v>
      </c>
      <c r="O860" s="6" t="str">
        <f t="shared" si="161"/>
        <v>NO</v>
      </c>
      <c r="P860" s="5"/>
      <c r="Q860" s="5"/>
      <c r="T860" s="13">
        <f t="shared" si="165"/>
        <v>0</v>
      </c>
      <c r="V860" s="5">
        <f t="shared" si="166"/>
        <v>0</v>
      </c>
      <c r="W860" s="5">
        <f t="shared" si="163"/>
        <v>0</v>
      </c>
      <c r="X860" s="13">
        <f t="shared" si="164"/>
        <v>0</v>
      </c>
      <c r="Z860" s="13">
        <f t="shared" si="167"/>
        <v>50000</v>
      </c>
      <c r="AA860" s="5"/>
    </row>
    <row r="861" spans="1:27">
      <c r="A861" s="10">
        <v>39771</v>
      </c>
      <c r="G861" s="5">
        <f t="shared" si="156"/>
        <v>0.01</v>
      </c>
      <c r="H861" s="5">
        <f t="shared" si="157"/>
        <v>0.02</v>
      </c>
      <c r="J861" s="12" t="str">
        <f t="shared" si="158"/>
        <v>SELL</v>
      </c>
      <c r="L861" s="5">
        <f t="shared" si="162"/>
        <v>2.5750000000000002E-2</v>
      </c>
      <c r="M861" s="6" t="str">
        <f t="shared" si="159"/>
        <v>NO</v>
      </c>
      <c r="N861" s="6" t="str">
        <f t="shared" si="160"/>
        <v>NO</v>
      </c>
      <c r="O861" s="6" t="str">
        <f t="shared" si="161"/>
        <v>NO</v>
      </c>
      <c r="P861" s="5"/>
      <c r="Q861" s="5"/>
      <c r="T861" s="13">
        <f t="shared" si="165"/>
        <v>0</v>
      </c>
      <c r="V861" s="5">
        <f t="shared" si="166"/>
        <v>0</v>
      </c>
      <c r="W861" s="5">
        <f t="shared" si="163"/>
        <v>0</v>
      </c>
      <c r="X861" s="13">
        <f t="shared" si="164"/>
        <v>0</v>
      </c>
      <c r="Z861" s="13">
        <f t="shared" si="167"/>
        <v>50000</v>
      </c>
      <c r="AA861" s="5"/>
    </row>
    <row r="862" spans="1:27">
      <c r="A862" s="10">
        <v>39772</v>
      </c>
      <c r="G862" s="5">
        <f t="shared" si="156"/>
        <v>0.01</v>
      </c>
      <c r="H862" s="5">
        <f t="shared" si="157"/>
        <v>0.02</v>
      </c>
      <c r="J862" s="12" t="str">
        <f t="shared" si="158"/>
        <v>SELL</v>
      </c>
      <c r="L862" s="5">
        <f t="shared" si="162"/>
        <v>2.5750000000000002E-2</v>
      </c>
      <c r="M862" s="6" t="str">
        <f t="shared" si="159"/>
        <v>NO</v>
      </c>
      <c r="N862" s="6" t="str">
        <f t="shared" si="160"/>
        <v>NO</v>
      </c>
      <c r="O862" s="6" t="str">
        <f t="shared" si="161"/>
        <v>NO</v>
      </c>
      <c r="P862" s="5"/>
      <c r="Q862" s="5"/>
      <c r="T862" s="13">
        <f t="shared" si="165"/>
        <v>0</v>
      </c>
      <c r="V862" s="5">
        <f t="shared" si="166"/>
        <v>0</v>
      </c>
      <c r="W862" s="5">
        <f t="shared" si="163"/>
        <v>0</v>
      </c>
      <c r="X862" s="13">
        <f t="shared" si="164"/>
        <v>0</v>
      </c>
      <c r="Z862" s="13">
        <f t="shared" si="167"/>
        <v>50000</v>
      </c>
      <c r="AA862" s="5"/>
    </row>
    <row r="863" spans="1:27">
      <c r="A863" s="10">
        <v>39773</v>
      </c>
      <c r="G863" s="5">
        <f t="shared" si="156"/>
        <v>0.01</v>
      </c>
      <c r="H863" s="5">
        <f t="shared" si="157"/>
        <v>0.02</v>
      </c>
      <c r="J863" s="12" t="str">
        <f t="shared" si="158"/>
        <v>SELL</v>
      </c>
      <c r="L863" s="5">
        <f t="shared" si="162"/>
        <v>2.5750000000000002E-2</v>
      </c>
      <c r="M863" s="6" t="str">
        <f t="shared" si="159"/>
        <v>NO</v>
      </c>
      <c r="N863" s="6" t="str">
        <f t="shared" si="160"/>
        <v>NO</v>
      </c>
      <c r="O863" s="6" t="str">
        <f t="shared" si="161"/>
        <v>NO</v>
      </c>
      <c r="P863" s="5"/>
      <c r="Q863" s="5"/>
      <c r="T863" s="13">
        <f t="shared" si="165"/>
        <v>0</v>
      </c>
      <c r="V863" s="5">
        <f t="shared" si="166"/>
        <v>0</v>
      </c>
      <c r="W863" s="5">
        <f t="shared" si="163"/>
        <v>0</v>
      </c>
      <c r="X863" s="13">
        <f t="shared" si="164"/>
        <v>0</v>
      </c>
      <c r="Z863" s="13">
        <f t="shared" si="167"/>
        <v>50000</v>
      </c>
      <c r="AA863" s="5"/>
    </row>
    <row r="864" spans="1:27">
      <c r="A864" s="10">
        <v>39776</v>
      </c>
      <c r="G864" s="5">
        <f t="shared" si="156"/>
        <v>0.01</v>
      </c>
      <c r="H864" s="5">
        <f t="shared" si="157"/>
        <v>0.02</v>
      </c>
      <c r="J864" s="12" t="str">
        <f t="shared" si="158"/>
        <v>SELL</v>
      </c>
      <c r="L864" s="5">
        <f t="shared" si="162"/>
        <v>2.5750000000000002E-2</v>
      </c>
      <c r="M864" s="6" t="str">
        <f t="shared" si="159"/>
        <v>NO</v>
      </c>
      <c r="N864" s="6" t="str">
        <f t="shared" si="160"/>
        <v>NO</v>
      </c>
      <c r="O864" s="6" t="str">
        <f t="shared" si="161"/>
        <v>NO</v>
      </c>
      <c r="P864" s="5"/>
      <c r="Q864" s="5"/>
      <c r="T864" s="13">
        <f t="shared" si="165"/>
        <v>0</v>
      </c>
      <c r="V864" s="5">
        <f t="shared" si="166"/>
        <v>0</v>
      </c>
      <c r="W864" s="5">
        <f t="shared" si="163"/>
        <v>0</v>
      </c>
      <c r="X864" s="13">
        <f t="shared" si="164"/>
        <v>0</v>
      </c>
      <c r="Z864" s="13">
        <f t="shared" si="167"/>
        <v>50000</v>
      </c>
      <c r="AA864" s="5"/>
    </row>
    <row r="865" spans="1:27">
      <c r="A865" s="10">
        <v>39777</v>
      </c>
      <c r="G865" s="5">
        <f t="shared" si="156"/>
        <v>0.01</v>
      </c>
      <c r="H865" s="5">
        <f t="shared" si="157"/>
        <v>0.02</v>
      </c>
      <c r="J865" s="12" t="str">
        <f t="shared" si="158"/>
        <v>SELL</v>
      </c>
      <c r="L865" s="5">
        <f t="shared" si="162"/>
        <v>2.5750000000000002E-2</v>
      </c>
      <c r="M865" s="6" t="str">
        <f t="shared" si="159"/>
        <v>NO</v>
      </c>
      <c r="N865" s="6" t="str">
        <f t="shared" si="160"/>
        <v>NO</v>
      </c>
      <c r="O865" s="6" t="str">
        <f t="shared" si="161"/>
        <v>NO</v>
      </c>
      <c r="P865" s="5"/>
      <c r="Q865" s="5"/>
      <c r="T865" s="13">
        <f t="shared" si="165"/>
        <v>0</v>
      </c>
      <c r="V865" s="5">
        <f t="shared" si="166"/>
        <v>0</v>
      </c>
      <c r="W865" s="5">
        <f t="shared" si="163"/>
        <v>0</v>
      </c>
      <c r="X865" s="13">
        <f t="shared" si="164"/>
        <v>0</v>
      </c>
      <c r="Z865" s="13">
        <f t="shared" si="167"/>
        <v>50000</v>
      </c>
      <c r="AA865" s="5"/>
    </row>
    <row r="866" spans="1:27">
      <c r="A866" s="10">
        <v>39778</v>
      </c>
      <c r="G866" s="5">
        <f t="shared" si="156"/>
        <v>0.01</v>
      </c>
      <c r="H866" s="5">
        <f t="shared" si="157"/>
        <v>0.02</v>
      </c>
      <c r="J866" s="12" t="str">
        <f t="shared" si="158"/>
        <v>SELL</v>
      </c>
      <c r="L866" s="5">
        <f t="shared" si="162"/>
        <v>2.5750000000000002E-2</v>
      </c>
      <c r="M866" s="6" t="str">
        <f t="shared" si="159"/>
        <v>NO</v>
      </c>
      <c r="N866" s="6" t="str">
        <f t="shared" si="160"/>
        <v>NO</v>
      </c>
      <c r="O866" s="6" t="str">
        <f t="shared" si="161"/>
        <v>NO</v>
      </c>
      <c r="P866" s="5"/>
      <c r="Q866" s="5"/>
      <c r="T866" s="13">
        <f t="shared" si="165"/>
        <v>0</v>
      </c>
      <c r="V866" s="5">
        <f t="shared" si="166"/>
        <v>0</v>
      </c>
      <c r="W866" s="5">
        <f t="shared" si="163"/>
        <v>0</v>
      </c>
      <c r="X866" s="13">
        <f t="shared" si="164"/>
        <v>0</v>
      </c>
      <c r="Z866" s="13">
        <f t="shared" si="167"/>
        <v>50000</v>
      </c>
      <c r="AA866" s="5"/>
    </row>
    <row r="867" spans="1:27">
      <c r="A867" s="10">
        <v>39780</v>
      </c>
      <c r="G867" s="5">
        <f t="shared" si="156"/>
        <v>0.01</v>
      </c>
      <c r="H867" s="5">
        <f t="shared" si="157"/>
        <v>0.02</v>
      </c>
      <c r="J867" s="12" t="str">
        <f t="shared" si="158"/>
        <v>SELL</v>
      </c>
      <c r="L867" s="5">
        <f t="shared" si="162"/>
        <v>2.5750000000000002E-2</v>
      </c>
      <c r="M867" s="6" t="str">
        <f t="shared" si="159"/>
        <v>NO</v>
      </c>
      <c r="N867" s="6" t="str">
        <f t="shared" si="160"/>
        <v>NO</v>
      </c>
      <c r="O867" s="6" t="str">
        <f t="shared" si="161"/>
        <v>NO</v>
      </c>
      <c r="P867" s="5"/>
      <c r="Q867" s="5"/>
      <c r="T867" s="13">
        <f t="shared" si="165"/>
        <v>0</v>
      </c>
      <c r="V867" s="5">
        <f t="shared" si="166"/>
        <v>0</v>
      </c>
      <c r="W867" s="5">
        <f t="shared" si="163"/>
        <v>0</v>
      </c>
      <c r="X867" s="13">
        <f t="shared" si="164"/>
        <v>0</v>
      </c>
      <c r="Z867" s="13">
        <f t="shared" si="167"/>
        <v>50000</v>
      </c>
      <c r="AA867" s="5"/>
    </row>
    <row r="868" spans="1:27">
      <c r="A868" s="10">
        <v>39783</v>
      </c>
      <c r="G868" s="5">
        <f t="shared" si="156"/>
        <v>0.01</v>
      </c>
      <c r="H868" s="5">
        <f t="shared" si="157"/>
        <v>0.02</v>
      </c>
      <c r="J868" s="12" t="str">
        <f t="shared" si="158"/>
        <v>SELL</v>
      </c>
      <c r="L868" s="5">
        <f t="shared" si="162"/>
        <v>2.5750000000000002E-2</v>
      </c>
      <c r="M868" s="6" t="str">
        <f t="shared" si="159"/>
        <v>NO</v>
      </c>
      <c r="N868" s="6" t="str">
        <f t="shared" si="160"/>
        <v>NO</v>
      </c>
      <c r="O868" s="6" t="str">
        <f t="shared" si="161"/>
        <v>NO</v>
      </c>
      <c r="P868" s="5"/>
      <c r="Q868" s="5"/>
      <c r="T868" s="13">
        <f t="shared" si="165"/>
        <v>0</v>
      </c>
      <c r="V868" s="5">
        <f t="shared" si="166"/>
        <v>0</v>
      </c>
      <c r="W868" s="5">
        <f t="shared" si="163"/>
        <v>0</v>
      </c>
      <c r="X868" s="13">
        <f t="shared" si="164"/>
        <v>0</v>
      </c>
      <c r="Z868" s="13">
        <f t="shared" si="167"/>
        <v>50000</v>
      </c>
      <c r="AA868" s="5"/>
    </row>
    <row r="869" spans="1:27">
      <c r="A869" s="10">
        <v>39784</v>
      </c>
      <c r="G869" s="5">
        <f t="shared" si="156"/>
        <v>0.01</v>
      </c>
      <c r="H869" s="5">
        <f t="shared" si="157"/>
        <v>0.02</v>
      </c>
      <c r="J869" s="12" t="str">
        <f t="shared" si="158"/>
        <v>SELL</v>
      </c>
      <c r="L869" s="5">
        <f t="shared" si="162"/>
        <v>2.5750000000000002E-2</v>
      </c>
      <c r="M869" s="6" t="str">
        <f t="shared" si="159"/>
        <v>NO</v>
      </c>
      <c r="N869" s="6" t="str">
        <f t="shared" si="160"/>
        <v>NO</v>
      </c>
      <c r="O869" s="6" t="str">
        <f t="shared" si="161"/>
        <v>NO</v>
      </c>
      <c r="P869" s="5"/>
      <c r="Q869" s="5"/>
      <c r="T869" s="13">
        <f t="shared" si="165"/>
        <v>0</v>
      </c>
      <c r="V869" s="5">
        <f t="shared" si="166"/>
        <v>0</v>
      </c>
      <c r="W869" s="5">
        <f t="shared" si="163"/>
        <v>0</v>
      </c>
      <c r="X869" s="13">
        <f t="shared" si="164"/>
        <v>0</v>
      </c>
      <c r="Z869" s="13">
        <f t="shared" si="167"/>
        <v>50000</v>
      </c>
      <c r="AA869" s="5"/>
    </row>
    <row r="870" spans="1:27">
      <c r="A870" s="10">
        <v>39785</v>
      </c>
      <c r="G870" s="5">
        <f t="shared" si="156"/>
        <v>0.01</v>
      </c>
      <c r="H870" s="5">
        <f t="shared" si="157"/>
        <v>0.02</v>
      </c>
      <c r="J870" s="12" t="str">
        <f t="shared" si="158"/>
        <v>SELL</v>
      </c>
      <c r="L870" s="5">
        <f t="shared" si="162"/>
        <v>2.5750000000000002E-2</v>
      </c>
      <c r="M870" s="6" t="str">
        <f t="shared" si="159"/>
        <v>NO</v>
      </c>
      <c r="N870" s="6" t="str">
        <f t="shared" si="160"/>
        <v>NO</v>
      </c>
      <c r="O870" s="6" t="str">
        <f t="shared" si="161"/>
        <v>NO</v>
      </c>
      <c r="P870" s="5"/>
      <c r="Q870" s="5"/>
      <c r="T870" s="13">
        <f t="shared" si="165"/>
        <v>0</v>
      </c>
      <c r="V870" s="5">
        <f t="shared" si="166"/>
        <v>0</v>
      </c>
      <c r="W870" s="5">
        <f t="shared" si="163"/>
        <v>0</v>
      </c>
      <c r="X870" s="13">
        <f t="shared" si="164"/>
        <v>0</v>
      </c>
      <c r="Z870" s="13">
        <f t="shared" si="167"/>
        <v>50000</v>
      </c>
      <c r="AA870" s="5"/>
    </row>
    <row r="871" spans="1:27">
      <c r="A871" s="10">
        <v>39786</v>
      </c>
      <c r="G871" s="5">
        <f t="shared" si="156"/>
        <v>0.01</v>
      </c>
      <c r="H871" s="5">
        <f t="shared" si="157"/>
        <v>0.02</v>
      </c>
      <c r="J871" s="12" t="str">
        <f t="shared" si="158"/>
        <v>SELL</v>
      </c>
      <c r="L871" s="5">
        <f t="shared" si="162"/>
        <v>2.5750000000000002E-2</v>
      </c>
      <c r="M871" s="6" t="str">
        <f t="shared" si="159"/>
        <v>NO</v>
      </c>
      <c r="N871" s="6" t="str">
        <f t="shared" si="160"/>
        <v>NO</v>
      </c>
      <c r="O871" s="6" t="str">
        <f t="shared" si="161"/>
        <v>NO</v>
      </c>
      <c r="P871" s="5"/>
      <c r="Q871" s="5"/>
      <c r="T871" s="13">
        <f t="shared" si="165"/>
        <v>0</v>
      </c>
      <c r="V871" s="5">
        <f t="shared" si="166"/>
        <v>0</v>
      </c>
      <c r="W871" s="5">
        <f t="shared" si="163"/>
        <v>0</v>
      </c>
      <c r="X871" s="13">
        <f t="shared" si="164"/>
        <v>0</v>
      </c>
      <c r="Z871" s="13">
        <f t="shared" si="167"/>
        <v>50000</v>
      </c>
      <c r="AA871" s="5"/>
    </row>
    <row r="872" spans="1:27">
      <c r="A872" s="10">
        <v>39787</v>
      </c>
      <c r="G872" s="5">
        <f t="shared" si="156"/>
        <v>0.01</v>
      </c>
      <c r="H872" s="5">
        <f t="shared" si="157"/>
        <v>0.02</v>
      </c>
      <c r="J872" s="12" t="str">
        <f t="shared" si="158"/>
        <v>SELL</v>
      </c>
      <c r="L872" s="5">
        <f t="shared" si="162"/>
        <v>2.5750000000000002E-2</v>
      </c>
      <c r="M872" s="6" t="str">
        <f t="shared" si="159"/>
        <v>NO</v>
      </c>
      <c r="N872" s="6" t="str">
        <f t="shared" si="160"/>
        <v>NO</v>
      </c>
      <c r="O872" s="6" t="str">
        <f t="shared" si="161"/>
        <v>NO</v>
      </c>
      <c r="P872" s="5"/>
      <c r="Q872" s="5"/>
      <c r="T872" s="13">
        <f t="shared" si="165"/>
        <v>0</v>
      </c>
      <c r="V872" s="5">
        <f t="shared" si="166"/>
        <v>0</v>
      </c>
      <c r="W872" s="5">
        <f t="shared" si="163"/>
        <v>0</v>
      </c>
      <c r="X872" s="13">
        <f t="shared" si="164"/>
        <v>0</v>
      </c>
      <c r="Z872" s="13">
        <f t="shared" si="167"/>
        <v>50000</v>
      </c>
      <c r="AA872" s="5"/>
    </row>
    <row r="873" spans="1:27">
      <c r="A873" s="10">
        <v>39790</v>
      </c>
      <c r="G873" s="5">
        <f t="shared" si="156"/>
        <v>0.01</v>
      </c>
      <c r="H873" s="5">
        <f t="shared" si="157"/>
        <v>0.02</v>
      </c>
      <c r="J873" s="12" t="str">
        <f t="shared" si="158"/>
        <v>SELL</v>
      </c>
      <c r="L873" s="5">
        <f t="shared" si="162"/>
        <v>2.5750000000000002E-2</v>
      </c>
      <c r="M873" s="6" t="str">
        <f t="shared" si="159"/>
        <v>NO</v>
      </c>
      <c r="N873" s="6" t="str">
        <f t="shared" si="160"/>
        <v>NO</v>
      </c>
      <c r="O873" s="6" t="str">
        <f t="shared" si="161"/>
        <v>NO</v>
      </c>
      <c r="P873" s="5"/>
      <c r="Q873" s="5"/>
      <c r="T873" s="13">
        <f t="shared" si="165"/>
        <v>0</v>
      </c>
      <c r="V873" s="5">
        <f t="shared" si="166"/>
        <v>0</v>
      </c>
      <c r="W873" s="5">
        <f t="shared" si="163"/>
        <v>0</v>
      </c>
      <c r="X873" s="13">
        <f t="shared" si="164"/>
        <v>0</v>
      </c>
      <c r="Z873" s="13">
        <f t="shared" si="167"/>
        <v>50000</v>
      </c>
      <c r="AA873" s="5"/>
    </row>
    <row r="874" spans="1:27">
      <c r="A874" s="10">
        <v>39792</v>
      </c>
      <c r="G874" s="5">
        <f t="shared" si="156"/>
        <v>0.01</v>
      </c>
      <c r="H874" s="5">
        <f t="shared" si="157"/>
        <v>0.02</v>
      </c>
      <c r="J874" s="12" t="str">
        <f t="shared" si="158"/>
        <v>SELL</v>
      </c>
      <c r="L874" s="5">
        <f t="shared" si="162"/>
        <v>2.5750000000000002E-2</v>
      </c>
      <c r="M874" s="6" t="str">
        <f t="shared" si="159"/>
        <v>NO</v>
      </c>
      <c r="N874" s="6" t="str">
        <f t="shared" si="160"/>
        <v>NO</v>
      </c>
      <c r="O874" s="6" t="str">
        <f t="shared" si="161"/>
        <v>NO</v>
      </c>
      <c r="P874" s="5"/>
      <c r="Q874" s="5"/>
      <c r="T874" s="13">
        <f t="shared" si="165"/>
        <v>0</v>
      </c>
      <c r="V874" s="5">
        <f t="shared" si="166"/>
        <v>0</v>
      </c>
      <c r="W874" s="5">
        <f t="shared" si="163"/>
        <v>0</v>
      </c>
      <c r="X874" s="13">
        <f t="shared" si="164"/>
        <v>0</v>
      </c>
      <c r="Z874" s="13">
        <f t="shared" si="167"/>
        <v>50000</v>
      </c>
      <c r="AA874" s="5"/>
    </row>
    <row r="875" spans="1:27">
      <c r="A875" s="10">
        <v>39793</v>
      </c>
      <c r="G875" s="5">
        <f t="shared" si="156"/>
        <v>0.01</v>
      </c>
      <c r="H875" s="5">
        <f t="shared" si="157"/>
        <v>0.02</v>
      </c>
      <c r="J875" s="12" t="str">
        <f t="shared" si="158"/>
        <v>SELL</v>
      </c>
      <c r="L875" s="5">
        <f t="shared" si="162"/>
        <v>2.5750000000000002E-2</v>
      </c>
      <c r="M875" s="6" t="str">
        <f t="shared" si="159"/>
        <v>NO</v>
      </c>
      <c r="N875" s="6" t="str">
        <f t="shared" si="160"/>
        <v>NO</v>
      </c>
      <c r="O875" s="6" t="str">
        <f t="shared" si="161"/>
        <v>NO</v>
      </c>
      <c r="P875" s="5"/>
      <c r="Q875" s="5"/>
      <c r="T875" s="13">
        <f t="shared" si="165"/>
        <v>0</v>
      </c>
      <c r="V875" s="5">
        <f t="shared" si="166"/>
        <v>0</v>
      </c>
      <c r="W875" s="5">
        <f t="shared" si="163"/>
        <v>0</v>
      </c>
      <c r="X875" s="13">
        <f t="shared" si="164"/>
        <v>0</v>
      </c>
      <c r="Z875" s="13">
        <f t="shared" si="167"/>
        <v>50000</v>
      </c>
      <c r="AA875" s="5"/>
    </row>
    <row r="876" spans="1:27">
      <c r="A876" s="10">
        <v>39794</v>
      </c>
      <c r="G876" s="5">
        <f t="shared" si="156"/>
        <v>0.01</v>
      </c>
      <c r="H876" s="5">
        <f t="shared" si="157"/>
        <v>0.02</v>
      </c>
      <c r="J876" s="12" t="str">
        <f t="shared" si="158"/>
        <v>SELL</v>
      </c>
      <c r="L876" s="5">
        <f t="shared" si="162"/>
        <v>2.5750000000000002E-2</v>
      </c>
      <c r="M876" s="6" t="str">
        <f t="shared" si="159"/>
        <v>NO</v>
      </c>
      <c r="N876" s="6" t="str">
        <f t="shared" si="160"/>
        <v>NO</v>
      </c>
      <c r="O876" s="6" t="str">
        <f t="shared" si="161"/>
        <v>NO</v>
      </c>
      <c r="P876" s="5"/>
      <c r="Q876" s="5"/>
      <c r="T876" s="13">
        <f t="shared" si="165"/>
        <v>0</v>
      </c>
      <c r="V876" s="5">
        <f t="shared" si="166"/>
        <v>0</v>
      </c>
      <c r="W876" s="5">
        <f t="shared" si="163"/>
        <v>0</v>
      </c>
      <c r="X876" s="13">
        <f t="shared" si="164"/>
        <v>0</v>
      </c>
      <c r="Z876" s="13">
        <f t="shared" si="167"/>
        <v>50000</v>
      </c>
      <c r="AA876" s="5"/>
    </row>
    <row r="877" spans="1:27">
      <c r="A877" s="10">
        <v>39797</v>
      </c>
      <c r="G877" s="5">
        <f t="shared" si="156"/>
        <v>0.01</v>
      </c>
      <c r="H877" s="5">
        <f t="shared" si="157"/>
        <v>0.02</v>
      </c>
      <c r="J877" s="12" t="str">
        <f t="shared" si="158"/>
        <v>SELL</v>
      </c>
      <c r="L877" s="5">
        <f t="shared" si="162"/>
        <v>2.5750000000000002E-2</v>
      </c>
      <c r="M877" s="6" t="str">
        <f t="shared" si="159"/>
        <v>NO</v>
      </c>
      <c r="N877" s="6" t="str">
        <f t="shared" si="160"/>
        <v>NO</v>
      </c>
      <c r="O877" s="6" t="str">
        <f t="shared" si="161"/>
        <v>NO</v>
      </c>
      <c r="P877" s="5"/>
      <c r="Q877" s="5"/>
      <c r="T877" s="13">
        <f t="shared" si="165"/>
        <v>0</v>
      </c>
      <c r="V877" s="5">
        <f t="shared" si="166"/>
        <v>0</v>
      </c>
      <c r="W877" s="5">
        <f t="shared" si="163"/>
        <v>0</v>
      </c>
      <c r="X877" s="13">
        <f t="shared" si="164"/>
        <v>0</v>
      </c>
      <c r="Z877" s="13">
        <f t="shared" si="167"/>
        <v>50000</v>
      </c>
      <c r="AA877" s="5"/>
    </row>
    <row r="878" spans="1:27">
      <c r="A878" s="10">
        <v>39798</v>
      </c>
      <c r="G878" s="5">
        <f t="shared" si="156"/>
        <v>0.01</v>
      </c>
      <c r="H878" s="5">
        <f t="shared" si="157"/>
        <v>0.02</v>
      </c>
      <c r="J878" s="12" t="str">
        <f t="shared" si="158"/>
        <v>SELL</v>
      </c>
      <c r="L878" s="5">
        <f t="shared" si="162"/>
        <v>2.5750000000000002E-2</v>
      </c>
      <c r="M878" s="6" t="str">
        <f t="shared" si="159"/>
        <v>NO</v>
      </c>
      <c r="N878" s="6" t="str">
        <f t="shared" si="160"/>
        <v>NO</v>
      </c>
      <c r="O878" s="6" t="str">
        <f t="shared" si="161"/>
        <v>NO</v>
      </c>
      <c r="P878" s="5"/>
      <c r="Q878" s="5"/>
      <c r="T878" s="13">
        <f t="shared" si="165"/>
        <v>0</v>
      </c>
      <c r="V878" s="5">
        <f t="shared" si="166"/>
        <v>0</v>
      </c>
      <c r="W878" s="5">
        <f t="shared" si="163"/>
        <v>0</v>
      </c>
      <c r="X878" s="13">
        <f t="shared" si="164"/>
        <v>0</v>
      </c>
      <c r="Z878" s="13">
        <f t="shared" si="167"/>
        <v>50000</v>
      </c>
      <c r="AA878" s="5"/>
    </row>
    <row r="879" spans="1:27">
      <c r="A879" s="10">
        <v>39799</v>
      </c>
      <c r="G879" s="5">
        <f t="shared" si="156"/>
        <v>0.01</v>
      </c>
      <c r="H879" s="5">
        <f t="shared" si="157"/>
        <v>0.02</v>
      </c>
      <c r="J879" s="12" t="str">
        <f t="shared" si="158"/>
        <v>SELL</v>
      </c>
      <c r="L879" s="5">
        <f t="shared" si="162"/>
        <v>2.5750000000000002E-2</v>
      </c>
      <c r="M879" s="6" t="str">
        <f t="shared" si="159"/>
        <v>NO</v>
      </c>
      <c r="N879" s="6" t="str">
        <f t="shared" si="160"/>
        <v>NO</v>
      </c>
      <c r="O879" s="6" t="str">
        <f t="shared" si="161"/>
        <v>NO</v>
      </c>
      <c r="P879" s="5"/>
      <c r="Q879" s="5"/>
      <c r="T879" s="13">
        <f t="shared" si="165"/>
        <v>0</v>
      </c>
      <c r="V879" s="5">
        <f t="shared" si="166"/>
        <v>0</v>
      </c>
      <c r="W879" s="5">
        <f t="shared" si="163"/>
        <v>0</v>
      </c>
      <c r="X879" s="13">
        <f t="shared" si="164"/>
        <v>0</v>
      </c>
      <c r="Z879" s="13">
        <f t="shared" si="167"/>
        <v>50000</v>
      </c>
      <c r="AA879" s="5"/>
    </row>
    <row r="880" spans="1:27">
      <c r="A880" s="10">
        <v>39800</v>
      </c>
      <c r="G880" s="5">
        <f t="shared" si="156"/>
        <v>0.01</v>
      </c>
      <c r="H880" s="5">
        <f t="shared" si="157"/>
        <v>0.02</v>
      </c>
      <c r="J880" s="12" t="str">
        <f t="shared" si="158"/>
        <v>SELL</v>
      </c>
      <c r="L880" s="5">
        <f t="shared" si="162"/>
        <v>2.5750000000000002E-2</v>
      </c>
      <c r="M880" s="6" t="str">
        <f t="shared" si="159"/>
        <v>NO</v>
      </c>
      <c r="N880" s="6" t="str">
        <f t="shared" si="160"/>
        <v>NO</v>
      </c>
      <c r="O880" s="6" t="str">
        <f t="shared" si="161"/>
        <v>NO</v>
      </c>
      <c r="P880" s="5"/>
      <c r="Q880" s="5"/>
      <c r="T880" s="13">
        <f t="shared" si="165"/>
        <v>0</v>
      </c>
      <c r="V880" s="5">
        <f t="shared" si="166"/>
        <v>0</v>
      </c>
      <c r="W880" s="5">
        <f t="shared" si="163"/>
        <v>0</v>
      </c>
      <c r="X880" s="13">
        <f t="shared" si="164"/>
        <v>0</v>
      </c>
      <c r="Z880" s="13">
        <f t="shared" si="167"/>
        <v>50000</v>
      </c>
      <c r="AA880" s="5"/>
    </row>
    <row r="881" spans="1:27">
      <c r="A881" s="10">
        <v>39801</v>
      </c>
      <c r="G881" s="5">
        <f t="shared" si="156"/>
        <v>0.01</v>
      </c>
      <c r="H881" s="5">
        <f t="shared" si="157"/>
        <v>0.02</v>
      </c>
      <c r="J881" s="12" t="str">
        <f t="shared" si="158"/>
        <v>SELL</v>
      </c>
      <c r="L881" s="5">
        <f t="shared" si="162"/>
        <v>2.5750000000000002E-2</v>
      </c>
      <c r="M881" s="6" t="str">
        <f t="shared" si="159"/>
        <v>NO</v>
      </c>
      <c r="N881" s="6" t="str">
        <f t="shared" si="160"/>
        <v>NO</v>
      </c>
      <c r="O881" s="6" t="str">
        <f t="shared" si="161"/>
        <v>NO</v>
      </c>
      <c r="P881" s="5"/>
      <c r="Q881" s="5"/>
      <c r="T881" s="13">
        <f t="shared" si="165"/>
        <v>0</v>
      </c>
      <c r="V881" s="5">
        <f t="shared" si="166"/>
        <v>0</v>
      </c>
      <c r="W881" s="5">
        <f t="shared" si="163"/>
        <v>0</v>
      </c>
      <c r="X881" s="13">
        <f t="shared" si="164"/>
        <v>0</v>
      </c>
      <c r="Z881" s="13">
        <f t="shared" si="167"/>
        <v>50000</v>
      </c>
      <c r="AA881" s="5"/>
    </row>
    <row r="882" spans="1:27">
      <c r="A882" s="10">
        <v>39804</v>
      </c>
      <c r="G882" s="5">
        <f t="shared" si="156"/>
        <v>0.01</v>
      </c>
      <c r="H882" s="5">
        <f t="shared" si="157"/>
        <v>0.02</v>
      </c>
      <c r="J882" s="12" t="str">
        <f t="shared" si="158"/>
        <v>SELL</v>
      </c>
      <c r="L882" s="5">
        <f t="shared" si="162"/>
        <v>2.5750000000000002E-2</v>
      </c>
      <c r="M882" s="6" t="str">
        <f t="shared" si="159"/>
        <v>NO</v>
      </c>
      <c r="N882" s="6" t="str">
        <f t="shared" si="160"/>
        <v>NO</v>
      </c>
      <c r="O882" s="6" t="str">
        <f t="shared" si="161"/>
        <v>NO</v>
      </c>
      <c r="P882" s="5"/>
      <c r="Q882" s="5"/>
      <c r="T882" s="13">
        <f t="shared" si="165"/>
        <v>0</v>
      </c>
      <c r="V882" s="5">
        <f t="shared" si="166"/>
        <v>0</v>
      </c>
      <c r="W882" s="5">
        <f t="shared" si="163"/>
        <v>0</v>
      </c>
      <c r="X882" s="13">
        <f t="shared" si="164"/>
        <v>0</v>
      </c>
      <c r="Z882" s="13">
        <f t="shared" si="167"/>
        <v>50000</v>
      </c>
      <c r="AA882" s="5"/>
    </row>
    <row r="883" spans="1:27">
      <c r="A883" s="10">
        <v>39805</v>
      </c>
      <c r="G883" s="5">
        <f t="shared" si="156"/>
        <v>0.01</v>
      </c>
      <c r="H883" s="5">
        <f t="shared" si="157"/>
        <v>0.02</v>
      </c>
      <c r="J883" s="12" t="str">
        <f t="shared" si="158"/>
        <v>SELL</v>
      </c>
      <c r="L883" s="5">
        <f t="shared" si="162"/>
        <v>2.5750000000000002E-2</v>
      </c>
      <c r="M883" s="6" t="str">
        <f t="shared" si="159"/>
        <v>NO</v>
      </c>
      <c r="N883" s="6" t="str">
        <f t="shared" si="160"/>
        <v>NO</v>
      </c>
      <c r="O883" s="6" t="str">
        <f t="shared" si="161"/>
        <v>NO</v>
      </c>
      <c r="P883" s="5"/>
      <c r="Q883" s="5"/>
      <c r="T883" s="13">
        <f t="shared" si="165"/>
        <v>0</v>
      </c>
      <c r="V883" s="5">
        <f t="shared" si="166"/>
        <v>0</v>
      </c>
      <c r="W883" s="5">
        <f t="shared" si="163"/>
        <v>0</v>
      </c>
      <c r="X883" s="13">
        <f t="shared" si="164"/>
        <v>0</v>
      </c>
      <c r="Z883" s="13">
        <f t="shared" si="167"/>
        <v>50000</v>
      </c>
      <c r="AA883" s="5"/>
    </row>
    <row r="884" spans="1:27">
      <c r="A884" s="10">
        <v>39806</v>
      </c>
      <c r="G884" s="5">
        <f t="shared" si="156"/>
        <v>0.01</v>
      </c>
      <c r="H884" s="5">
        <f t="shared" si="157"/>
        <v>0.02</v>
      </c>
      <c r="J884" s="12" t="str">
        <f t="shared" si="158"/>
        <v>SELL</v>
      </c>
      <c r="L884" s="5">
        <f t="shared" si="162"/>
        <v>2.5750000000000002E-2</v>
      </c>
      <c r="M884" s="6" t="str">
        <f t="shared" si="159"/>
        <v>NO</v>
      </c>
      <c r="N884" s="6" t="str">
        <f t="shared" si="160"/>
        <v>NO</v>
      </c>
      <c r="O884" s="6" t="str">
        <f t="shared" si="161"/>
        <v>NO</v>
      </c>
      <c r="P884" s="5"/>
      <c r="Q884" s="5"/>
      <c r="T884" s="13">
        <f t="shared" si="165"/>
        <v>0</v>
      </c>
      <c r="V884" s="5">
        <f t="shared" si="166"/>
        <v>0</v>
      </c>
      <c r="W884" s="5">
        <f t="shared" si="163"/>
        <v>0</v>
      </c>
      <c r="X884" s="13">
        <f t="shared" si="164"/>
        <v>0</v>
      </c>
      <c r="Z884" s="13">
        <f t="shared" si="167"/>
        <v>50000</v>
      </c>
      <c r="AA884" s="5"/>
    </row>
    <row r="885" spans="1:27">
      <c r="A885" s="10">
        <v>39808</v>
      </c>
      <c r="G885" s="5">
        <f t="shared" si="156"/>
        <v>0.01</v>
      </c>
      <c r="H885" s="5">
        <f t="shared" si="157"/>
        <v>0.02</v>
      </c>
      <c r="J885" s="12" t="str">
        <f t="shared" si="158"/>
        <v>SELL</v>
      </c>
      <c r="L885" s="5">
        <f t="shared" si="162"/>
        <v>2.5750000000000002E-2</v>
      </c>
      <c r="M885" s="6" t="str">
        <f t="shared" si="159"/>
        <v>NO</v>
      </c>
      <c r="N885" s="6" t="str">
        <f t="shared" si="160"/>
        <v>NO</v>
      </c>
      <c r="O885" s="6" t="str">
        <f t="shared" si="161"/>
        <v>NO</v>
      </c>
      <c r="P885" s="5"/>
      <c r="Q885" s="5"/>
      <c r="T885" s="13">
        <f t="shared" si="165"/>
        <v>0</v>
      </c>
      <c r="V885" s="5">
        <f t="shared" si="166"/>
        <v>0</v>
      </c>
      <c r="W885" s="5">
        <f t="shared" si="163"/>
        <v>0</v>
      </c>
      <c r="X885" s="13">
        <f t="shared" si="164"/>
        <v>0</v>
      </c>
      <c r="Z885" s="13">
        <f t="shared" si="167"/>
        <v>50000</v>
      </c>
      <c r="AA885" s="5"/>
    </row>
    <row r="886" spans="1:27">
      <c r="A886" s="10">
        <v>39811</v>
      </c>
      <c r="G886" s="5">
        <f t="shared" si="156"/>
        <v>0.01</v>
      </c>
      <c r="H886" s="5">
        <f t="shared" si="157"/>
        <v>0.02</v>
      </c>
      <c r="J886" s="12" t="str">
        <f t="shared" si="158"/>
        <v>SELL</v>
      </c>
      <c r="L886" s="5">
        <f t="shared" si="162"/>
        <v>2.5750000000000002E-2</v>
      </c>
      <c r="M886" s="6" t="str">
        <f t="shared" si="159"/>
        <v>NO</v>
      </c>
      <c r="N886" s="6" t="str">
        <f t="shared" si="160"/>
        <v>NO</v>
      </c>
      <c r="O886" s="6" t="str">
        <f t="shared" si="161"/>
        <v>NO</v>
      </c>
      <c r="P886" s="5"/>
      <c r="Q886" s="5"/>
      <c r="T886" s="13">
        <f t="shared" si="165"/>
        <v>0</v>
      </c>
      <c r="V886" s="5">
        <f t="shared" si="166"/>
        <v>0</v>
      </c>
      <c r="W886" s="5">
        <f t="shared" si="163"/>
        <v>0</v>
      </c>
      <c r="X886" s="13">
        <f t="shared" si="164"/>
        <v>0</v>
      </c>
      <c r="Z886" s="13">
        <f t="shared" si="167"/>
        <v>50000</v>
      </c>
      <c r="AA886" s="5"/>
    </row>
    <row r="887" spans="1:27">
      <c r="A887" s="10">
        <v>39812</v>
      </c>
      <c r="G887" s="5">
        <f t="shared" si="156"/>
        <v>0.01</v>
      </c>
      <c r="H887" s="5">
        <f t="shared" si="157"/>
        <v>0.02</v>
      </c>
      <c r="J887" s="12" t="str">
        <f t="shared" si="158"/>
        <v>SELL</v>
      </c>
      <c r="L887" s="5">
        <f t="shared" si="162"/>
        <v>2.5750000000000002E-2</v>
      </c>
      <c r="M887" s="6" t="str">
        <f t="shared" si="159"/>
        <v>NO</v>
      </c>
      <c r="N887" s="6" t="str">
        <f t="shared" si="160"/>
        <v>NO</v>
      </c>
      <c r="O887" s="6" t="str">
        <f t="shared" si="161"/>
        <v>NO</v>
      </c>
      <c r="P887" s="5"/>
      <c r="Q887" s="5"/>
      <c r="T887" s="13">
        <f t="shared" si="165"/>
        <v>0</v>
      </c>
      <c r="V887" s="5">
        <f t="shared" si="166"/>
        <v>0</v>
      </c>
      <c r="W887" s="5">
        <f t="shared" si="163"/>
        <v>0</v>
      </c>
      <c r="X887" s="13">
        <f t="shared" si="164"/>
        <v>0</v>
      </c>
      <c r="Z887" s="13">
        <f t="shared" si="167"/>
        <v>50000</v>
      </c>
      <c r="AA887" s="5"/>
    </row>
    <row r="888" spans="1:27">
      <c r="A888" s="10">
        <v>39813</v>
      </c>
      <c r="G888" s="5">
        <f t="shared" si="156"/>
        <v>0.01</v>
      </c>
      <c r="H888" s="5">
        <f t="shared" si="157"/>
        <v>0.02</v>
      </c>
      <c r="J888" s="12" t="str">
        <f t="shared" si="158"/>
        <v>SELL</v>
      </c>
      <c r="L888" s="5">
        <f t="shared" si="162"/>
        <v>2.5750000000000002E-2</v>
      </c>
      <c r="M888" s="6" t="str">
        <f t="shared" si="159"/>
        <v>NO</v>
      </c>
      <c r="N888" s="6" t="str">
        <f t="shared" si="160"/>
        <v>NO</v>
      </c>
      <c r="O888" s="6" t="str">
        <f t="shared" si="161"/>
        <v>NO</v>
      </c>
      <c r="P888" s="5"/>
      <c r="Q888" s="5"/>
      <c r="T888" s="13">
        <f t="shared" si="165"/>
        <v>0</v>
      </c>
      <c r="V888" s="5">
        <f t="shared" si="166"/>
        <v>0</v>
      </c>
      <c r="W888" s="5">
        <f t="shared" si="163"/>
        <v>0</v>
      </c>
      <c r="X888" s="13">
        <f t="shared" si="164"/>
        <v>0</v>
      </c>
      <c r="Z888" s="13">
        <f t="shared" si="167"/>
        <v>50000</v>
      </c>
      <c r="AA888" s="5"/>
    </row>
    <row r="889" spans="1:27">
      <c r="A889" s="10">
        <v>39814</v>
      </c>
      <c r="G889" s="5">
        <f t="shared" si="156"/>
        <v>0.01</v>
      </c>
      <c r="H889" s="5">
        <f t="shared" si="157"/>
        <v>0.02</v>
      </c>
      <c r="J889" s="12" t="str">
        <f t="shared" si="158"/>
        <v>SELL</v>
      </c>
      <c r="L889" s="5">
        <f t="shared" si="162"/>
        <v>2.5750000000000002E-2</v>
      </c>
      <c r="M889" s="6" t="str">
        <f t="shared" si="159"/>
        <v>NO</v>
      </c>
      <c r="N889" s="6" t="str">
        <f t="shared" si="160"/>
        <v>NO</v>
      </c>
      <c r="O889" s="6" t="str">
        <f t="shared" si="161"/>
        <v>NO</v>
      </c>
      <c r="P889" s="5"/>
      <c r="Q889" s="5"/>
      <c r="T889" s="13">
        <f t="shared" si="165"/>
        <v>0</v>
      </c>
      <c r="V889" s="5">
        <f t="shared" si="166"/>
        <v>0</v>
      </c>
      <c r="W889" s="5">
        <f t="shared" si="163"/>
        <v>0</v>
      </c>
      <c r="X889" s="13">
        <f t="shared" si="164"/>
        <v>0</v>
      </c>
      <c r="Z889" s="13">
        <f t="shared" si="167"/>
        <v>50000</v>
      </c>
      <c r="AA889" s="5"/>
    </row>
    <row r="890" spans="1:27">
      <c r="A890" s="10">
        <v>39815</v>
      </c>
      <c r="G890" s="5">
        <f t="shared" si="156"/>
        <v>0.01</v>
      </c>
      <c r="H890" s="5">
        <f t="shared" si="157"/>
        <v>0.02</v>
      </c>
      <c r="J890" s="12" t="str">
        <f t="shared" si="158"/>
        <v>SELL</v>
      </c>
      <c r="L890" s="5">
        <f t="shared" si="162"/>
        <v>2.5750000000000002E-2</v>
      </c>
      <c r="M890" s="6" t="str">
        <f t="shared" si="159"/>
        <v>NO</v>
      </c>
      <c r="N890" s="6" t="str">
        <f t="shared" si="160"/>
        <v>NO</v>
      </c>
      <c r="O890" s="6" t="str">
        <f t="shared" si="161"/>
        <v>NO</v>
      </c>
      <c r="P890" s="5"/>
      <c r="Q890" s="5"/>
      <c r="T890" s="13">
        <f t="shared" si="165"/>
        <v>0</v>
      </c>
      <c r="V890" s="5">
        <f t="shared" si="166"/>
        <v>0</v>
      </c>
      <c r="W890" s="5">
        <f t="shared" si="163"/>
        <v>0</v>
      </c>
      <c r="X890" s="13">
        <f t="shared" si="164"/>
        <v>0</v>
      </c>
      <c r="Z890" s="13">
        <f t="shared" si="167"/>
        <v>50000</v>
      </c>
      <c r="AA890" s="5"/>
    </row>
    <row r="891" spans="1:27">
      <c r="A891" s="10">
        <v>39818</v>
      </c>
      <c r="G891" s="5">
        <f t="shared" si="156"/>
        <v>0.01</v>
      </c>
      <c r="H891" s="5">
        <f t="shared" si="157"/>
        <v>0.02</v>
      </c>
      <c r="J891" s="12" t="str">
        <f t="shared" si="158"/>
        <v>SELL</v>
      </c>
      <c r="L891" s="5">
        <f t="shared" si="162"/>
        <v>2.5750000000000002E-2</v>
      </c>
      <c r="M891" s="6" t="str">
        <f t="shared" si="159"/>
        <v>NO</v>
      </c>
      <c r="N891" s="6" t="str">
        <f t="shared" si="160"/>
        <v>NO</v>
      </c>
      <c r="O891" s="6" t="str">
        <f t="shared" si="161"/>
        <v>NO</v>
      </c>
      <c r="P891" s="5"/>
      <c r="Q891" s="5"/>
      <c r="T891" s="13">
        <f t="shared" si="165"/>
        <v>0</v>
      </c>
      <c r="V891" s="5">
        <f t="shared" si="166"/>
        <v>0</v>
      </c>
      <c r="W891" s="5">
        <f t="shared" si="163"/>
        <v>0</v>
      </c>
      <c r="X891" s="13">
        <f t="shared" si="164"/>
        <v>0</v>
      </c>
      <c r="Z891" s="13">
        <f t="shared" si="167"/>
        <v>50000</v>
      </c>
      <c r="AA891" s="5"/>
    </row>
    <row r="892" spans="1:27">
      <c r="A892" s="10">
        <v>39819</v>
      </c>
      <c r="G892" s="5">
        <f t="shared" si="156"/>
        <v>0.01</v>
      </c>
      <c r="H892" s="5">
        <f t="shared" si="157"/>
        <v>0.02</v>
      </c>
      <c r="J892" s="12" t="str">
        <f t="shared" si="158"/>
        <v>SELL</v>
      </c>
      <c r="L892" s="5">
        <f t="shared" si="162"/>
        <v>2.5750000000000002E-2</v>
      </c>
      <c r="M892" s="6" t="str">
        <f t="shared" si="159"/>
        <v>NO</v>
      </c>
      <c r="N892" s="6" t="str">
        <f t="shared" si="160"/>
        <v>NO</v>
      </c>
      <c r="O892" s="6" t="str">
        <f t="shared" si="161"/>
        <v>NO</v>
      </c>
      <c r="P892" s="5"/>
      <c r="Q892" s="5"/>
      <c r="T892" s="13">
        <f t="shared" si="165"/>
        <v>0</v>
      </c>
      <c r="V892" s="5">
        <f t="shared" si="166"/>
        <v>0</v>
      </c>
      <c r="W892" s="5">
        <f t="shared" si="163"/>
        <v>0</v>
      </c>
      <c r="X892" s="13">
        <f t="shared" si="164"/>
        <v>0</v>
      </c>
      <c r="Z892" s="13">
        <f t="shared" si="167"/>
        <v>50000</v>
      </c>
      <c r="AA892" s="5"/>
    </row>
    <row r="893" spans="1:27">
      <c r="A893" s="10">
        <v>39820</v>
      </c>
      <c r="G893" s="5">
        <f t="shared" si="156"/>
        <v>0.01</v>
      </c>
      <c r="H893" s="5">
        <f t="shared" si="157"/>
        <v>0.02</v>
      </c>
      <c r="J893" s="12" t="str">
        <f t="shared" si="158"/>
        <v>SELL</v>
      </c>
      <c r="L893" s="5">
        <f t="shared" si="162"/>
        <v>2.5750000000000002E-2</v>
      </c>
      <c r="M893" s="6" t="str">
        <f t="shared" si="159"/>
        <v>NO</v>
      </c>
      <c r="N893" s="6" t="str">
        <f t="shared" si="160"/>
        <v>NO</v>
      </c>
      <c r="O893" s="6" t="str">
        <f t="shared" si="161"/>
        <v>NO</v>
      </c>
      <c r="P893" s="5"/>
      <c r="Q893" s="5"/>
      <c r="T893" s="13">
        <f t="shared" si="165"/>
        <v>0</v>
      </c>
      <c r="V893" s="5">
        <f t="shared" si="166"/>
        <v>0</v>
      </c>
      <c r="W893" s="5">
        <f t="shared" si="163"/>
        <v>0</v>
      </c>
      <c r="X893" s="13">
        <f t="shared" si="164"/>
        <v>0</v>
      </c>
      <c r="Z893" s="13">
        <f t="shared" si="167"/>
        <v>50000</v>
      </c>
      <c r="AA893" s="5"/>
    </row>
    <row r="894" spans="1:27">
      <c r="A894" s="10">
        <v>39822</v>
      </c>
      <c r="G894" s="5">
        <f t="shared" si="156"/>
        <v>0.01</v>
      </c>
      <c r="H894" s="5">
        <f t="shared" si="157"/>
        <v>0.02</v>
      </c>
      <c r="J894" s="12" t="str">
        <f t="shared" si="158"/>
        <v>SELL</v>
      </c>
      <c r="L894" s="5">
        <f t="shared" si="162"/>
        <v>2.5750000000000002E-2</v>
      </c>
      <c r="M894" s="6" t="str">
        <f t="shared" si="159"/>
        <v>NO</v>
      </c>
      <c r="N894" s="6" t="str">
        <f t="shared" si="160"/>
        <v>NO</v>
      </c>
      <c r="O894" s="6" t="str">
        <f t="shared" si="161"/>
        <v>NO</v>
      </c>
      <c r="P894" s="5"/>
      <c r="Q894" s="5"/>
      <c r="T894" s="13">
        <f t="shared" si="165"/>
        <v>0</v>
      </c>
      <c r="V894" s="5">
        <f t="shared" si="166"/>
        <v>0</v>
      </c>
      <c r="W894" s="5">
        <f t="shared" si="163"/>
        <v>0</v>
      </c>
      <c r="X894" s="13">
        <f t="shared" si="164"/>
        <v>0</v>
      </c>
      <c r="Z894" s="13">
        <f t="shared" si="167"/>
        <v>50000</v>
      </c>
      <c r="AA894" s="5"/>
    </row>
    <row r="895" spans="1:27">
      <c r="A895" s="10">
        <v>39825</v>
      </c>
      <c r="G895" s="5">
        <f t="shared" si="156"/>
        <v>0.01</v>
      </c>
      <c r="H895" s="5">
        <f t="shared" si="157"/>
        <v>0.02</v>
      </c>
      <c r="J895" s="12" t="str">
        <f t="shared" si="158"/>
        <v>SELL</v>
      </c>
      <c r="L895" s="5">
        <f t="shared" si="162"/>
        <v>2.5750000000000002E-2</v>
      </c>
      <c r="M895" s="6" t="str">
        <f t="shared" si="159"/>
        <v>NO</v>
      </c>
      <c r="N895" s="6" t="str">
        <f t="shared" si="160"/>
        <v>NO</v>
      </c>
      <c r="O895" s="6" t="str">
        <f t="shared" si="161"/>
        <v>NO</v>
      </c>
      <c r="P895" s="5"/>
      <c r="Q895" s="5"/>
      <c r="T895" s="13">
        <f t="shared" si="165"/>
        <v>0</v>
      </c>
      <c r="V895" s="5">
        <f t="shared" si="166"/>
        <v>0</v>
      </c>
      <c r="W895" s="5">
        <f t="shared" si="163"/>
        <v>0</v>
      </c>
      <c r="X895" s="13">
        <f t="shared" si="164"/>
        <v>0</v>
      </c>
      <c r="Z895" s="13">
        <f t="shared" si="167"/>
        <v>50000</v>
      </c>
      <c r="AA895" s="5"/>
    </row>
    <row r="896" spans="1:27">
      <c r="A896" s="10">
        <v>39826</v>
      </c>
      <c r="G896" s="5">
        <f t="shared" si="156"/>
        <v>0.01</v>
      </c>
      <c r="H896" s="5">
        <f t="shared" si="157"/>
        <v>0.02</v>
      </c>
      <c r="J896" s="12" t="str">
        <f t="shared" si="158"/>
        <v>SELL</v>
      </c>
      <c r="L896" s="5">
        <f t="shared" si="162"/>
        <v>2.5750000000000002E-2</v>
      </c>
      <c r="M896" s="6" t="str">
        <f t="shared" si="159"/>
        <v>NO</v>
      </c>
      <c r="N896" s="6" t="str">
        <f t="shared" si="160"/>
        <v>NO</v>
      </c>
      <c r="O896" s="6" t="str">
        <f t="shared" si="161"/>
        <v>NO</v>
      </c>
      <c r="P896" s="5"/>
      <c r="Q896" s="5"/>
      <c r="T896" s="13">
        <f t="shared" si="165"/>
        <v>0</v>
      </c>
      <c r="V896" s="5">
        <f t="shared" si="166"/>
        <v>0</v>
      </c>
      <c r="W896" s="5">
        <f t="shared" si="163"/>
        <v>0</v>
      </c>
      <c r="X896" s="13">
        <f t="shared" si="164"/>
        <v>0</v>
      </c>
      <c r="Z896" s="13">
        <f t="shared" si="167"/>
        <v>50000</v>
      </c>
      <c r="AA896" s="5"/>
    </row>
    <row r="897" spans="1:27">
      <c r="A897" s="10">
        <v>39827</v>
      </c>
      <c r="G897" s="5">
        <f t="shared" si="156"/>
        <v>0.01</v>
      </c>
      <c r="H897" s="5">
        <f t="shared" si="157"/>
        <v>0.02</v>
      </c>
      <c r="J897" s="12" t="str">
        <f t="shared" si="158"/>
        <v>SELL</v>
      </c>
      <c r="L897" s="5">
        <f t="shared" si="162"/>
        <v>2.5750000000000002E-2</v>
      </c>
      <c r="M897" s="6" t="str">
        <f t="shared" si="159"/>
        <v>NO</v>
      </c>
      <c r="N897" s="6" t="str">
        <f t="shared" si="160"/>
        <v>NO</v>
      </c>
      <c r="O897" s="6" t="str">
        <f t="shared" si="161"/>
        <v>NO</v>
      </c>
      <c r="P897" s="5"/>
      <c r="Q897" s="5"/>
      <c r="T897" s="13">
        <f t="shared" si="165"/>
        <v>0</v>
      </c>
      <c r="V897" s="5">
        <f t="shared" si="166"/>
        <v>0</v>
      </c>
      <c r="W897" s="5">
        <f t="shared" si="163"/>
        <v>0</v>
      </c>
      <c r="X897" s="13">
        <f t="shared" si="164"/>
        <v>0</v>
      </c>
      <c r="Z897" s="13">
        <f t="shared" si="167"/>
        <v>50000</v>
      </c>
      <c r="AA897" s="5"/>
    </row>
    <row r="898" spans="1:27">
      <c r="A898" s="10">
        <v>39828</v>
      </c>
      <c r="G898" s="5">
        <f t="shared" si="156"/>
        <v>0.01</v>
      </c>
      <c r="H898" s="5">
        <f t="shared" si="157"/>
        <v>0.02</v>
      </c>
      <c r="J898" s="12" t="str">
        <f t="shared" si="158"/>
        <v>SELL</v>
      </c>
      <c r="L898" s="5">
        <f t="shared" si="162"/>
        <v>2.5750000000000002E-2</v>
      </c>
      <c r="M898" s="6" t="str">
        <f t="shared" si="159"/>
        <v>NO</v>
      </c>
      <c r="N898" s="6" t="str">
        <f t="shared" si="160"/>
        <v>NO</v>
      </c>
      <c r="O898" s="6" t="str">
        <f t="shared" si="161"/>
        <v>NO</v>
      </c>
      <c r="P898" s="5"/>
      <c r="Q898" s="5"/>
      <c r="T898" s="13">
        <f t="shared" si="165"/>
        <v>0</v>
      </c>
      <c r="V898" s="5">
        <f t="shared" si="166"/>
        <v>0</v>
      </c>
      <c r="W898" s="5">
        <f t="shared" si="163"/>
        <v>0</v>
      </c>
      <c r="X898" s="13">
        <f t="shared" si="164"/>
        <v>0</v>
      </c>
      <c r="Z898" s="13">
        <f t="shared" si="167"/>
        <v>50000</v>
      </c>
      <c r="AA898" s="5"/>
    </row>
    <row r="899" spans="1:27">
      <c r="A899" s="10">
        <v>39829</v>
      </c>
      <c r="G899" s="5">
        <f t="shared" si="156"/>
        <v>0.01</v>
      </c>
      <c r="H899" s="5">
        <f t="shared" si="157"/>
        <v>0.02</v>
      </c>
      <c r="J899" s="12" t="str">
        <f t="shared" si="158"/>
        <v>SELL</v>
      </c>
      <c r="L899" s="5">
        <f t="shared" si="162"/>
        <v>2.5750000000000002E-2</v>
      </c>
      <c r="M899" s="6" t="str">
        <f t="shared" si="159"/>
        <v>NO</v>
      </c>
      <c r="N899" s="6" t="str">
        <f t="shared" si="160"/>
        <v>NO</v>
      </c>
      <c r="O899" s="6" t="str">
        <f t="shared" si="161"/>
        <v>NO</v>
      </c>
      <c r="P899" s="5"/>
      <c r="Q899" s="5"/>
      <c r="T899" s="13">
        <f t="shared" si="165"/>
        <v>0</v>
      </c>
      <c r="V899" s="5">
        <f t="shared" si="166"/>
        <v>0</v>
      </c>
      <c r="W899" s="5">
        <f t="shared" si="163"/>
        <v>0</v>
      </c>
      <c r="X899" s="13">
        <f t="shared" si="164"/>
        <v>0</v>
      </c>
      <c r="Z899" s="13">
        <f t="shared" si="167"/>
        <v>50000</v>
      </c>
      <c r="AA899" s="5"/>
    </row>
    <row r="900" spans="1:27">
      <c r="A900" s="10">
        <v>39832</v>
      </c>
      <c r="G900" s="5">
        <f t="shared" si="156"/>
        <v>0.01</v>
      </c>
      <c r="H900" s="5">
        <f t="shared" si="157"/>
        <v>0.02</v>
      </c>
      <c r="J900" s="12" t="str">
        <f t="shared" si="158"/>
        <v>SELL</v>
      </c>
      <c r="L900" s="5">
        <f t="shared" si="162"/>
        <v>2.5750000000000002E-2</v>
      </c>
      <c r="M900" s="6" t="str">
        <f t="shared" si="159"/>
        <v>NO</v>
      </c>
      <c r="N900" s="6" t="str">
        <f t="shared" si="160"/>
        <v>NO</v>
      </c>
      <c r="O900" s="6" t="str">
        <f t="shared" si="161"/>
        <v>NO</v>
      </c>
      <c r="P900" s="5"/>
      <c r="Q900" s="5"/>
      <c r="T900" s="13">
        <f t="shared" si="165"/>
        <v>0</v>
      </c>
      <c r="V900" s="5">
        <f t="shared" si="166"/>
        <v>0</v>
      </c>
      <c r="W900" s="5">
        <f t="shared" si="163"/>
        <v>0</v>
      </c>
      <c r="X900" s="13">
        <f t="shared" si="164"/>
        <v>0</v>
      </c>
      <c r="Z900" s="13">
        <f t="shared" si="167"/>
        <v>50000</v>
      </c>
      <c r="AA900" s="5"/>
    </row>
    <row r="901" spans="1:27">
      <c r="A901" s="10">
        <v>39833</v>
      </c>
      <c r="G901" s="5">
        <f t="shared" si="156"/>
        <v>0.01</v>
      </c>
      <c r="H901" s="5">
        <f t="shared" si="157"/>
        <v>0.02</v>
      </c>
      <c r="J901" s="12" t="str">
        <f t="shared" si="158"/>
        <v>SELL</v>
      </c>
      <c r="L901" s="5">
        <f t="shared" si="162"/>
        <v>2.5750000000000002E-2</v>
      </c>
      <c r="M901" s="6" t="str">
        <f t="shared" si="159"/>
        <v>NO</v>
      </c>
      <c r="N901" s="6" t="str">
        <f t="shared" si="160"/>
        <v>NO</v>
      </c>
      <c r="O901" s="6" t="str">
        <f t="shared" si="161"/>
        <v>NO</v>
      </c>
      <c r="P901" s="5"/>
      <c r="Q901" s="5"/>
      <c r="T901" s="13">
        <f t="shared" si="165"/>
        <v>0</v>
      </c>
      <c r="V901" s="5">
        <f t="shared" si="166"/>
        <v>0</v>
      </c>
      <c r="W901" s="5">
        <f t="shared" si="163"/>
        <v>0</v>
      </c>
      <c r="X901" s="13">
        <f t="shared" si="164"/>
        <v>0</v>
      </c>
      <c r="Z901" s="13">
        <f t="shared" si="167"/>
        <v>50000</v>
      </c>
      <c r="AA901" s="5"/>
    </row>
    <row r="902" spans="1:27">
      <c r="A902" s="10">
        <v>39834</v>
      </c>
      <c r="G902" s="5">
        <f t="shared" ref="G902:G965" si="168">ROUND((E902*G$1)+(G901*(1-G$1)),2)</f>
        <v>0.01</v>
      </c>
      <c r="H902" s="5">
        <f t="shared" si="157"/>
        <v>0.02</v>
      </c>
      <c r="J902" s="12" t="str">
        <f t="shared" si="158"/>
        <v>SELL</v>
      </c>
      <c r="L902" s="5">
        <f t="shared" si="162"/>
        <v>2.5750000000000002E-2</v>
      </c>
      <c r="M902" s="6" t="str">
        <f t="shared" si="159"/>
        <v>NO</v>
      </c>
      <c r="N902" s="6" t="str">
        <f t="shared" si="160"/>
        <v>NO</v>
      </c>
      <c r="O902" s="6" t="str">
        <f t="shared" si="161"/>
        <v>NO</v>
      </c>
      <c r="P902" s="5"/>
      <c r="Q902" s="5"/>
      <c r="T902" s="13">
        <f t="shared" si="165"/>
        <v>0</v>
      </c>
      <c r="V902" s="5">
        <f t="shared" si="166"/>
        <v>0</v>
      </c>
      <c r="W902" s="5">
        <f t="shared" si="163"/>
        <v>0</v>
      </c>
      <c r="X902" s="13">
        <f t="shared" si="164"/>
        <v>0</v>
      </c>
      <c r="Z902" s="13">
        <f t="shared" si="167"/>
        <v>50000</v>
      </c>
      <c r="AA902" s="5"/>
    </row>
    <row r="903" spans="1:27">
      <c r="A903" s="10">
        <v>39835</v>
      </c>
      <c r="G903" s="5">
        <f t="shared" si="168"/>
        <v>0.01</v>
      </c>
      <c r="H903" s="5">
        <f t="shared" si="157"/>
        <v>0.02</v>
      </c>
      <c r="J903" s="12" t="str">
        <f t="shared" si="158"/>
        <v>SELL</v>
      </c>
      <c r="L903" s="5">
        <f t="shared" si="162"/>
        <v>2.5750000000000002E-2</v>
      </c>
      <c r="M903" s="6" t="str">
        <f t="shared" si="159"/>
        <v>NO</v>
      </c>
      <c r="N903" s="6" t="str">
        <f t="shared" si="160"/>
        <v>NO</v>
      </c>
      <c r="O903" s="6" t="str">
        <f t="shared" si="161"/>
        <v>NO</v>
      </c>
      <c r="P903" s="5"/>
      <c r="Q903" s="5"/>
      <c r="T903" s="13">
        <f t="shared" si="165"/>
        <v>0</v>
      </c>
      <c r="V903" s="5">
        <f t="shared" si="166"/>
        <v>0</v>
      </c>
      <c r="W903" s="5">
        <f t="shared" si="163"/>
        <v>0</v>
      </c>
      <c r="X903" s="13">
        <f t="shared" si="164"/>
        <v>0</v>
      </c>
      <c r="Z903" s="13">
        <f t="shared" si="167"/>
        <v>50000</v>
      </c>
      <c r="AA903" s="5"/>
    </row>
    <row r="904" spans="1:27">
      <c r="A904" s="10">
        <v>39836</v>
      </c>
      <c r="G904" s="5">
        <f t="shared" si="168"/>
        <v>0.01</v>
      </c>
      <c r="H904" s="5">
        <f t="shared" ref="H904:H967" si="169">ROUND((E904*H$1)+(H903*(1-H$1)),2)</f>
        <v>0.02</v>
      </c>
      <c r="J904" s="12" t="str">
        <f t="shared" ref="J904:J967" si="170">IF(G904&gt;H904,"BUY","SELL")</f>
        <v>SELL</v>
      </c>
      <c r="L904" s="5">
        <f t="shared" si="162"/>
        <v>2.5750000000000002E-2</v>
      </c>
      <c r="M904" s="6" t="str">
        <f t="shared" ref="M904:M967" si="171">IF(J903="SELL",IF(C904&gt;L903,"YES","NO"),IF(D904&lt;L903,"YES","NO"))</f>
        <v>NO</v>
      </c>
      <c r="N904" s="6" t="str">
        <f t="shared" ref="N904:N967" si="172">IF(AND(M904="YES",J904=J903),"YES","NO")</f>
        <v>NO</v>
      </c>
      <c r="O904" s="6" t="str">
        <f t="shared" ref="O904:O967" si="173">IF(AND(J903="BUY",B904&lt;L903),"YES",IF(AND(J903="SELL",B904&gt;L903),"YES","NO"))</f>
        <v>NO</v>
      </c>
      <c r="P904" s="5"/>
      <c r="Q904" s="5"/>
      <c r="T904" s="13">
        <f t="shared" si="165"/>
        <v>0</v>
      </c>
      <c r="V904" s="5">
        <f t="shared" si="166"/>
        <v>0</v>
      </c>
      <c r="W904" s="5">
        <f t="shared" si="163"/>
        <v>0</v>
      </c>
      <c r="X904" s="13">
        <f t="shared" si="164"/>
        <v>0</v>
      </c>
      <c r="Z904" s="13">
        <f t="shared" si="167"/>
        <v>50000</v>
      </c>
      <c r="AA904" s="5"/>
    </row>
    <row r="905" spans="1:27">
      <c r="A905" s="10">
        <v>39840</v>
      </c>
      <c r="G905" s="5">
        <f t="shared" si="168"/>
        <v>0.01</v>
      </c>
      <c r="H905" s="5">
        <f t="shared" si="169"/>
        <v>0.02</v>
      </c>
      <c r="J905" s="12" t="str">
        <f t="shared" si="170"/>
        <v>SELL</v>
      </c>
      <c r="L905" s="5">
        <f t="shared" ref="L905:L968" si="174">((H905*($L$1-$J$1+($J$1*$L$1)-1))-(G905*($J$1-$L$1+($J$1*$L$1)-1)))/(2*($L$1-$J$1))</f>
        <v>2.5750000000000002E-2</v>
      </c>
      <c r="M905" s="6" t="str">
        <f t="shared" si="171"/>
        <v>NO</v>
      </c>
      <c r="N905" s="6" t="str">
        <f t="shared" si="172"/>
        <v>NO</v>
      </c>
      <c r="O905" s="6" t="str">
        <f t="shared" si="173"/>
        <v>NO</v>
      </c>
      <c r="P905" s="5"/>
      <c r="Q905" s="5"/>
      <c r="T905" s="13">
        <f t="shared" si="165"/>
        <v>0</v>
      </c>
      <c r="V905" s="5">
        <f t="shared" si="166"/>
        <v>0</v>
      </c>
      <c r="W905" s="5">
        <f t="shared" si="163"/>
        <v>0</v>
      </c>
      <c r="X905" s="13">
        <f t="shared" si="164"/>
        <v>0</v>
      </c>
      <c r="Z905" s="13">
        <f t="shared" si="167"/>
        <v>50000</v>
      </c>
      <c r="AA905" s="5"/>
    </row>
    <row r="906" spans="1:27">
      <c r="A906" s="10">
        <v>39841</v>
      </c>
      <c r="G906" s="5">
        <f t="shared" si="168"/>
        <v>0.01</v>
      </c>
      <c r="H906" s="5">
        <f t="shared" si="169"/>
        <v>0.02</v>
      </c>
      <c r="J906" s="12" t="str">
        <f t="shared" si="170"/>
        <v>SELL</v>
      </c>
      <c r="L906" s="5">
        <f t="shared" si="174"/>
        <v>2.5750000000000002E-2</v>
      </c>
      <c r="M906" s="6" t="str">
        <f t="shared" si="171"/>
        <v>NO</v>
      </c>
      <c r="N906" s="6" t="str">
        <f t="shared" si="172"/>
        <v>NO</v>
      </c>
      <c r="O906" s="6" t="str">
        <f t="shared" si="173"/>
        <v>NO</v>
      </c>
      <c r="P906" s="5"/>
      <c r="Q906" s="5"/>
      <c r="T906" s="13">
        <f t="shared" si="165"/>
        <v>0</v>
      </c>
      <c r="V906" s="5">
        <f t="shared" si="166"/>
        <v>0</v>
      </c>
      <c r="W906" s="5">
        <f t="shared" si="163"/>
        <v>0</v>
      </c>
      <c r="X906" s="13">
        <f t="shared" si="164"/>
        <v>0</v>
      </c>
      <c r="Z906" s="13">
        <f t="shared" si="167"/>
        <v>50000</v>
      </c>
      <c r="AA906" s="5"/>
    </row>
    <row r="907" spans="1:27">
      <c r="A907" s="10">
        <v>39842</v>
      </c>
      <c r="G907" s="5">
        <f t="shared" si="168"/>
        <v>0.01</v>
      </c>
      <c r="H907" s="5">
        <f t="shared" si="169"/>
        <v>0.02</v>
      </c>
      <c r="J907" s="12" t="str">
        <f t="shared" si="170"/>
        <v>SELL</v>
      </c>
      <c r="L907" s="5">
        <f t="shared" si="174"/>
        <v>2.5750000000000002E-2</v>
      </c>
      <c r="M907" s="6" t="str">
        <f t="shared" si="171"/>
        <v>NO</v>
      </c>
      <c r="N907" s="6" t="str">
        <f t="shared" si="172"/>
        <v>NO</v>
      </c>
      <c r="O907" s="6" t="str">
        <f t="shared" si="173"/>
        <v>NO</v>
      </c>
      <c r="P907" s="5"/>
      <c r="Q907" s="5"/>
      <c r="T907" s="13">
        <f t="shared" si="165"/>
        <v>0</v>
      </c>
      <c r="V907" s="5">
        <f t="shared" si="166"/>
        <v>0</v>
      </c>
      <c r="W907" s="5">
        <f t="shared" si="163"/>
        <v>0</v>
      </c>
      <c r="X907" s="13">
        <f t="shared" si="164"/>
        <v>0</v>
      </c>
      <c r="Z907" s="13">
        <f t="shared" si="167"/>
        <v>50000</v>
      </c>
      <c r="AA907" s="5"/>
    </row>
    <row r="908" spans="1:27">
      <c r="A908" s="10">
        <v>39843</v>
      </c>
      <c r="G908" s="5">
        <f t="shared" si="168"/>
        <v>0.01</v>
      </c>
      <c r="H908" s="5">
        <f t="shared" si="169"/>
        <v>0.02</v>
      </c>
      <c r="J908" s="12" t="str">
        <f t="shared" si="170"/>
        <v>SELL</v>
      </c>
      <c r="L908" s="5">
        <f t="shared" si="174"/>
        <v>2.5750000000000002E-2</v>
      </c>
      <c r="M908" s="6" t="str">
        <f t="shared" si="171"/>
        <v>NO</v>
      </c>
      <c r="N908" s="6" t="str">
        <f t="shared" si="172"/>
        <v>NO</v>
      </c>
      <c r="O908" s="6" t="str">
        <f t="shared" si="173"/>
        <v>NO</v>
      </c>
      <c r="P908" s="5"/>
      <c r="Q908" s="5"/>
      <c r="T908" s="13">
        <f t="shared" si="165"/>
        <v>0</v>
      </c>
      <c r="V908" s="5">
        <f t="shared" si="166"/>
        <v>0</v>
      </c>
      <c r="W908" s="5">
        <f t="shared" si="163"/>
        <v>0</v>
      </c>
      <c r="X908" s="13">
        <f t="shared" si="164"/>
        <v>0</v>
      </c>
      <c r="Z908" s="13">
        <f t="shared" si="167"/>
        <v>50000</v>
      </c>
      <c r="AA908" s="5"/>
    </row>
    <row r="909" spans="1:27">
      <c r="A909" s="10">
        <v>39846</v>
      </c>
      <c r="G909" s="5">
        <f t="shared" si="168"/>
        <v>0.01</v>
      </c>
      <c r="H909" s="5">
        <f t="shared" si="169"/>
        <v>0.02</v>
      </c>
      <c r="J909" s="12" t="str">
        <f t="shared" si="170"/>
        <v>SELL</v>
      </c>
      <c r="L909" s="5">
        <f t="shared" si="174"/>
        <v>2.5750000000000002E-2</v>
      </c>
      <c r="M909" s="6" t="str">
        <f t="shared" si="171"/>
        <v>NO</v>
      </c>
      <c r="N909" s="6" t="str">
        <f t="shared" si="172"/>
        <v>NO</v>
      </c>
      <c r="O909" s="6" t="str">
        <f t="shared" si="173"/>
        <v>NO</v>
      </c>
      <c r="P909" s="5"/>
      <c r="Q909" s="5"/>
      <c r="T909" s="13">
        <f t="shared" si="165"/>
        <v>0</v>
      </c>
      <c r="V909" s="5">
        <f t="shared" si="166"/>
        <v>0</v>
      </c>
      <c r="W909" s="5">
        <f t="shared" si="163"/>
        <v>0</v>
      </c>
      <c r="X909" s="13">
        <f t="shared" si="164"/>
        <v>0</v>
      </c>
      <c r="Z909" s="13">
        <f t="shared" si="167"/>
        <v>50000</v>
      </c>
      <c r="AA909" s="5"/>
    </row>
    <row r="910" spans="1:27">
      <c r="A910" s="10">
        <v>39847</v>
      </c>
      <c r="G910" s="5">
        <f t="shared" si="168"/>
        <v>0.01</v>
      </c>
      <c r="H910" s="5">
        <f t="shared" si="169"/>
        <v>0.02</v>
      </c>
      <c r="J910" s="12" t="str">
        <f t="shared" si="170"/>
        <v>SELL</v>
      </c>
      <c r="L910" s="5">
        <f t="shared" si="174"/>
        <v>2.5750000000000002E-2</v>
      </c>
      <c r="M910" s="6" t="str">
        <f t="shared" si="171"/>
        <v>NO</v>
      </c>
      <c r="N910" s="6" t="str">
        <f t="shared" si="172"/>
        <v>NO</v>
      </c>
      <c r="O910" s="6" t="str">
        <f t="shared" si="173"/>
        <v>NO</v>
      </c>
      <c r="P910" s="5"/>
      <c r="Q910" s="5"/>
      <c r="T910" s="13">
        <f t="shared" si="165"/>
        <v>0</v>
      </c>
      <c r="V910" s="5">
        <f t="shared" si="166"/>
        <v>0</v>
      </c>
      <c r="W910" s="5">
        <f t="shared" si="163"/>
        <v>0</v>
      </c>
      <c r="X910" s="13">
        <f t="shared" si="164"/>
        <v>0</v>
      </c>
      <c r="Z910" s="13">
        <f t="shared" si="167"/>
        <v>50000</v>
      </c>
      <c r="AA910" s="5"/>
    </row>
    <row r="911" spans="1:27">
      <c r="A911" s="10">
        <v>39848</v>
      </c>
      <c r="G911" s="5">
        <f t="shared" si="168"/>
        <v>0.01</v>
      </c>
      <c r="H911" s="5">
        <f t="shared" si="169"/>
        <v>0.02</v>
      </c>
      <c r="J911" s="12" t="str">
        <f t="shared" si="170"/>
        <v>SELL</v>
      </c>
      <c r="L911" s="5">
        <f t="shared" si="174"/>
        <v>2.5750000000000002E-2</v>
      </c>
      <c r="M911" s="6" t="str">
        <f t="shared" si="171"/>
        <v>NO</v>
      </c>
      <c r="N911" s="6" t="str">
        <f t="shared" si="172"/>
        <v>NO</v>
      </c>
      <c r="O911" s="6" t="str">
        <f t="shared" si="173"/>
        <v>NO</v>
      </c>
      <c r="P911" s="5"/>
      <c r="Q911" s="5"/>
      <c r="T911" s="13">
        <f t="shared" si="165"/>
        <v>0</v>
      </c>
      <c r="V911" s="5">
        <f t="shared" si="166"/>
        <v>0</v>
      </c>
      <c r="W911" s="5">
        <f t="shared" si="163"/>
        <v>0</v>
      </c>
      <c r="X911" s="13">
        <f t="shared" si="164"/>
        <v>0</v>
      </c>
      <c r="Z911" s="13">
        <f t="shared" si="167"/>
        <v>50000</v>
      </c>
      <c r="AA911" s="5"/>
    </row>
    <row r="912" spans="1:27">
      <c r="A912" s="10">
        <v>39849</v>
      </c>
      <c r="G912" s="5">
        <f t="shared" si="168"/>
        <v>0.01</v>
      </c>
      <c r="H912" s="5">
        <f t="shared" si="169"/>
        <v>0.02</v>
      </c>
      <c r="J912" s="12" t="str">
        <f t="shared" si="170"/>
        <v>SELL</v>
      </c>
      <c r="L912" s="5">
        <f t="shared" si="174"/>
        <v>2.5750000000000002E-2</v>
      </c>
      <c r="M912" s="6" t="str">
        <f t="shared" si="171"/>
        <v>NO</v>
      </c>
      <c r="N912" s="6" t="str">
        <f t="shared" si="172"/>
        <v>NO</v>
      </c>
      <c r="O912" s="6" t="str">
        <f t="shared" si="173"/>
        <v>NO</v>
      </c>
      <c r="P912" s="5"/>
      <c r="Q912" s="5"/>
      <c r="T912" s="13">
        <f t="shared" si="165"/>
        <v>0</v>
      </c>
      <c r="V912" s="5">
        <f t="shared" si="166"/>
        <v>0</v>
      </c>
      <c r="W912" s="5">
        <f t="shared" si="163"/>
        <v>0</v>
      </c>
      <c r="X912" s="13">
        <f t="shared" si="164"/>
        <v>0</v>
      </c>
      <c r="Z912" s="13">
        <f t="shared" si="167"/>
        <v>50000</v>
      </c>
      <c r="AA912" s="5"/>
    </row>
    <row r="913" spans="1:27">
      <c r="A913" s="10">
        <v>39850</v>
      </c>
      <c r="G913" s="5">
        <f t="shared" si="168"/>
        <v>0.01</v>
      </c>
      <c r="H913" s="5">
        <f t="shared" si="169"/>
        <v>0.02</v>
      </c>
      <c r="J913" s="12" t="str">
        <f t="shared" si="170"/>
        <v>SELL</v>
      </c>
      <c r="L913" s="5">
        <f t="shared" si="174"/>
        <v>2.5750000000000002E-2</v>
      </c>
      <c r="M913" s="6" t="str">
        <f t="shared" si="171"/>
        <v>NO</v>
      </c>
      <c r="N913" s="6" t="str">
        <f t="shared" si="172"/>
        <v>NO</v>
      </c>
      <c r="O913" s="6" t="str">
        <f t="shared" si="173"/>
        <v>NO</v>
      </c>
      <c r="P913" s="5"/>
      <c r="Q913" s="5"/>
      <c r="T913" s="13">
        <f t="shared" si="165"/>
        <v>0</v>
      </c>
      <c r="V913" s="5">
        <f t="shared" si="166"/>
        <v>0</v>
      </c>
      <c r="W913" s="5">
        <f t="shared" si="163"/>
        <v>0</v>
      </c>
      <c r="X913" s="13">
        <f t="shared" si="164"/>
        <v>0</v>
      </c>
      <c r="Z913" s="13">
        <f t="shared" si="167"/>
        <v>50000</v>
      </c>
      <c r="AA913" s="5"/>
    </row>
    <row r="914" spans="1:27">
      <c r="A914" s="10">
        <v>39853</v>
      </c>
      <c r="G914" s="5">
        <f t="shared" si="168"/>
        <v>0.01</v>
      </c>
      <c r="H914" s="5">
        <f t="shared" si="169"/>
        <v>0.02</v>
      </c>
      <c r="J914" s="12" t="str">
        <f t="shared" si="170"/>
        <v>SELL</v>
      </c>
      <c r="L914" s="5">
        <f t="shared" si="174"/>
        <v>2.5750000000000002E-2</v>
      </c>
      <c r="M914" s="6" t="str">
        <f t="shared" si="171"/>
        <v>NO</v>
      </c>
      <c r="N914" s="6" t="str">
        <f t="shared" si="172"/>
        <v>NO</v>
      </c>
      <c r="O914" s="6" t="str">
        <f t="shared" si="173"/>
        <v>NO</v>
      </c>
      <c r="P914" s="5"/>
      <c r="Q914" s="5"/>
      <c r="T914" s="13">
        <f t="shared" si="165"/>
        <v>0</v>
      </c>
      <c r="V914" s="5">
        <f t="shared" si="166"/>
        <v>0</v>
      </c>
      <c r="W914" s="5">
        <f t="shared" si="163"/>
        <v>0</v>
      </c>
      <c r="X914" s="13">
        <f t="shared" si="164"/>
        <v>0</v>
      </c>
      <c r="Z914" s="13">
        <f t="shared" si="167"/>
        <v>50000</v>
      </c>
      <c r="AA914" s="5"/>
    </row>
    <row r="915" spans="1:27">
      <c r="A915" s="10">
        <v>39854</v>
      </c>
      <c r="G915" s="5">
        <f t="shared" si="168"/>
        <v>0.01</v>
      </c>
      <c r="H915" s="5">
        <f t="shared" si="169"/>
        <v>0.02</v>
      </c>
      <c r="J915" s="12" t="str">
        <f t="shared" si="170"/>
        <v>SELL</v>
      </c>
      <c r="L915" s="5">
        <f t="shared" si="174"/>
        <v>2.5750000000000002E-2</v>
      </c>
      <c r="M915" s="6" t="str">
        <f t="shared" si="171"/>
        <v>NO</v>
      </c>
      <c r="N915" s="6" t="str">
        <f t="shared" si="172"/>
        <v>NO</v>
      </c>
      <c r="O915" s="6" t="str">
        <f t="shared" si="173"/>
        <v>NO</v>
      </c>
      <c r="P915" s="5"/>
      <c r="Q915" s="5"/>
      <c r="T915" s="13">
        <f t="shared" si="165"/>
        <v>0</v>
      </c>
      <c r="V915" s="5">
        <f t="shared" si="166"/>
        <v>0</v>
      </c>
      <c r="W915" s="5">
        <f t="shared" si="163"/>
        <v>0</v>
      </c>
      <c r="X915" s="13">
        <f t="shared" si="164"/>
        <v>0</v>
      </c>
      <c r="Z915" s="13">
        <f t="shared" si="167"/>
        <v>50000</v>
      </c>
      <c r="AA915" s="5"/>
    </row>
    <row r="916" spans="1:27">
      <c r="A916" s="10">
        <v>39855</v>
      </c>
      <c r="G916" s="5">
        <f t="shared" si="168"/>
        <v>0.01</v>
      </c>
      <c r="H916" s="5">
        <f t="shared" si="169"/>
        <v>0.02</v>
      </c>
      <c r="J916" s="12" t="str">
        <f t="shared" si="170"/>
        <v>SELL</v>
      </c>
      <c r="L916" s="5">
        <f t="shared" si="174"/>
        <v>2.5750000000000002E-2</v>
      </c>
      <c r="M916" s="6" t="str">
        <f t="shared" si="171"/>
        <v>NO</v>
      </c>
      <c r="N916" s="6" t="str">
        <f t="shared" si="172"/>
        <v>NO</v>
      </c>
      <c r="O916" s="6" t="str">
        <f t="shared" si="173"/>
        <v>NO</v>
      </c>
      <c r="P916" s="5"/>
      <c r="Q916" s="5"/>
      <c r="T916" s="13">
        <f t="shared" si="165"/>
        <v>0</v>
      </c>
      <c r="V916" s="5">
        <f t="shared" si="166"/>
        <v>0</v>
      </c>
      <c r="W916" s="5">
        <f t="shared" si="163"/>
        <v>0</v>
      </c>
      <c r="X916" s="13">
        <f t="shared" si="164"/>
        <v>0</v>
      </c>
      <c r="Z916" s="13">
        <f t="shared" si="167"/>
        <v>50000</v>
      </c>
      <c r="AA916" s="5"/>
    </row>
    <row r="917" spans="1:27">
      <c r="A917" s="10">
        <v>39856</v>
      </c>
      <c r="G917" s="5">
        <f t="shared" si="168"/>
        <v>0.01</v>
      </c>
      <c r="H917" s="5">
        <f t="shared" si="169"/>
        <v>0.02</v>
      </c>
      <c r="J917" s="12" t="str">
        <f t="shared" si="170"/>
        <v>SELL</v>
      </c>
      <c r="L917" s="5">
        <f t="shared" si="174"/>
        <v>2.5750000000000002E-2</v>
      </c>
      <c r="M917" s="6" t="str">
        <f t="shared" si="171"/>
        <v>NO</v>
      </c>
      <c r="N917" s="6" t="str">
        <f t="shared" si="172"/>
        <v>NO</v>
      </c>
      <c r="O917" s="6" t="str">
        <f t="shared" si="173"/>
        <v>NO</v>
      </c>
      <c r="P917" s="5"/>
      <c r="Q917" s="5"/>
      <c r="T917" s="13">
        <f t="shared" si="165"/>
        <v>0</v>
      </c>
      <c r="V917" s="5">
        <f t="shared" si="166"/>
        <v>0</v>
      </c>
      <c r="W917" s="5">
        <f t="shared" si="163"/>
        <v>0</v>
      </c>
      <c r="X917" s="13">
        <f t="shared" si="164"/>
        <v>0</v>
      </c>
      <c r="Z917" s="13">
        <f t="shared" si="167"/>
        <v>50000</v>
      </c>
      <c r="AA917" s="5"/>
    </row>
    <row r="918" spans="1:27">
      <c r="A918" s="10">
        <v>39857</v>
      </c>
      <c r="G918" s="5">
        <f t="shared" si="168"/>
        <v>0.01</v>
      </c>
      <c r="H918" s="5">
        <f t="shared" si="169"/>
        <v>0.02</v>
      </c>
      <c r="J918" s="12" t="str">
        <f t="shared" si="170"/>
        <v>SELL</v>
      </c>
      <c r="L918" s="5">
        <f t="shared" si="174"/>
        <v>2.5750000000000002E-2</v>
      </c>
      <c r="M918" s="6" t="str">
        <f t="shared" si="171"/>
        <v>NO</v>
      </c>
      <c r="N918" s="6" t="str">
        <f t="shared" si="172"/>
        <v>NO</v>
      </c>
      <c r="O918" s="6" t="str">
        <f t="shared" si="173"/>
        <v>NO</v>
      </c>
      <c r="P918" s="5"/>
      <c r="Q918" s="5"/>
      <c r="T918" s="13">
        <f t="shared" si="165"/>
        <v>0</v>
      </c>
      <c r="V918" s="5">
        <f t="shared" si="166"/>
        <v>0</v>
      </c>
      <c r="W918" s="5">
        <f t="shared" si="163"/>
        <v>0</v>
      </c>
      <c r="X918" s="13">
        <f t="shared" si="164"/>
        <v>0</v>
      </c>
      <c r="Z918" s="13">
        <f t="shared" si="167"/>
        <v>50000</v>
      </c>
      <c r="AA918" s="5"/>
    </row>
    <row r="919" spans="1:27">
      <c r="A919" s="10">
        <v>39860</v>
      </c>
      <c r="G919" s="5">
        <f t="shared" si="168"/>
        <v>0.01</v>
      </c>
      <c r="H919" s="5">
        <f t="shared" si="169"/>
        <v>0.02</v>
      </c>
      <c r="J919" s="12" t="str">
        <f t="shared" si="170"/>
        <v>SELL</v>
      </c>
      <c r="L919" s="5">
        <f t="shared" si="174"/>
        <v>2.5750000000000002E-2</v>
      </c>
      <c r="M919" s="6" t="str">
        <f t="shared" si="171"/>
        <v>NO</v>
      </c>
      <c r="N919" s="6" t="str">
        <f t="shared" si="172"/>
        <v>NO</v>
      </c>
      <c r="O919" s="6" t="str">
        <f t="shared" si="173"/>
        <v>NO</v>
      </c>
      <c r="P919" s="5"/>
      <c r="Q919" s="5"/>
      <c r="T919" s="13">
        <f t="shared" si="165"/>
        <v>0</v>
      </c>
      <c r="V919" s="5">
        <f t="shared" si="166"/>
        <v>0</v>
      </c>
      <c r="W919" s="5">
        <f t="shared" si="163"/>
        <v>0</v>
      </c>
      <c r="X919" s="13">
        <f t="shared" si="164"/>
        <v>0</v>
      </c>
      <c r="Z919" s="13">
        <f t="shared" si="167"/>
        <v>50000</v>
      </c>
      <c r="AA919" s="5"/>
    </row>
    <row r="920" spans="1:27">
      <c r="A920" s="10">
        <v>39861</v>
      </c>
      <c r="G920" s="5">
        <f t="shared" si="168"/>
        <v>0.01</v>
      </c>
      <c r="H920" s="5">
        <f t="shared" si="169"/>
        <v>0.02</v>
      </c>
      <c r="J920" s="12" t="str">
        <f t="shared" si="170"/>
        <v>SELL</v>
      </c>
      <c r="L920" s="5">
        <f t="shared" si="174"/>
        <v>2.5750000000000002E-2</v>
      </c>
      <c r="M920" s="6" t="str">
        <f t="shared" si="171"/>
        <v>NO</v>
      </c>
      <c r="N920" s="6" t="str">
        <f t="shared" si="172"/>
        <v>NO</v>
      </c>
      <c r="O920" s="6" t="str">
        <f t="shared" si="173"/>
        <v>NO</v>
      </c>
      <c r="P920" s="5"/>
      <c r="Q920" s="5"/>
      <c r="T920" s="13">
        <f t="shared" si="165"/>
        <v>0</v>
      </c>
      <c r="V920" s="5">
        <f t="shared" si="166"/>
        <v>0</v>
      </c>
      <c r="W920" s="5">
        <f t="shared" ref="W920:W983" si="175">IF(V921="",E920,V921)</f>
        <v>0</v>
      </c>
      <c r="X920" s="13">
        <f t="shared" ref="X920:X983" si="176">IF(J920="BUY",W920-V920,V920-W920)</f>
        <v>0</v>
      </c>
      <c r="Z920" s="13">
        <f t="shared" si="167"/>
        <v>50000</v>
      </c>
      <c r="AA920" s="5"/>
    </row>
    <row r="921" spans="1:27">
      <c r="A921" s="10">
        <v>39862</v>
      </c>
      <c r="G921" s="5">
        <f t="shared" si="168"/>
        <v>0.01</v>
      </c>
      <c r="H921" s="5">
        <f t="shared" si="169"/>
        <v>0.02</v>
      </c>
      <c r="J921" s="12" t="str">
        <f t="shared" si="170"/>
        <v>SELL</v>
      </c>
      <c r="L921" s="5">
        <f t="shared" si="174"/>
        <v>2.5750000000000002E-2</v>
      </c>
      <c r="M921" s="6" t="str">
        <f t="shared" si="171"/>
        <v>NO</v>
      </c>
      <c r="N921" s="6" t="str">
        <f t="shared" si="172"/>
        <v>NO</v>
      </c>
      <c r="O921" s="6" t="str">
        <f t="shared" si="173"/>
        <v>NO</v>
      </c>
      <c r="P921" s="5"/>
      <c r="Q921" s="5"/>
      <c r="T921" s="13">
        <f t="shared" ref="T921:T984" si="177">ROUND(IF(N921="YES",IF(J921="SELL",IF(O921="YES",Q921-P921,Q921-L920),IF(O921="YES",P921-Q921,L920-Q921)),0),2)</f>
        <v>0</v>
      </c>
      <c r="V921" s="5">
        <f t="shared" ref="V921:V984" si="178">IF(J921=J920,V920,IF(O921="YES",P921,L920))</f>
        <v>0</v>
      </c>
      <c r="W921" s="5">
        <f t="shared" si="175"/>
        <v>0</v>
      </c>
      <c r="X921" s="13">
        <f t="shared" si="176"/>
        <v>0</v>
      </c>
      <c r="Z921" s="13">
        <f t="shared" ref="Z921:Z984" si="179">Z920+(T921*50*2)+(X921*50)</f>
        <v>50000</v>
      </c>
      <c r="AA921" s="5"/>
    </row>
    <row r="922" spans="1:27">
      <c r="A922" s="10">
        <v>39863</v>
      </c>
      <c r="G922" s="5">
        <f t="shared" si="168"/>
        <v>0.01</v>
      </c>
      <c r="H922" s="5">
        <f t="shared" si="169"/>
        <v>0.02</v>
      </c>
      <c r="J922" s="12" t="str">
        <f t="shared" si="170"/>
        <v>SELL</v>
      </c>
      <c r="L922" s="5">
        <f t="shared" si="174"/>
        <v>2.5750000000000002E-2</v>
      </c>
      <c r="M922" s="6" t="str">
        <f t="shared" si="171"/>
        <v>NO</v>
      </c>
      <c r="N922" s="6" t="str">
        <f t="shared" si="172"/>
        <v>NO</v>
      </c>
      <c r="O922" s="6" t="str">
        <f t="shared" si="173"/>
        <v>NO</v>
      </c>
      <c r="P922" s="5"/>
      <c r="Q922" s="5"/>
      <c r="T922" s="13">
        <f t="shared" si="177"/>
        <v>0</v>
      </c>
      <c r="V922" s="5">
        <f t="shared" si="178"/>
        <v>0</v>
      </c>
      <c r="W922" s="5">
        <f t="shared" si="175"/>
        <v>0</v>
      </c>
      <c r="X922" s="13">
        <f t="shared" si="176"/>
        <v>0</v>
      </c>
      <c r="Z922" s="13">
        <f t="shared" si="179"/>
        <v>50000</v>
      </c>
      <c r="AA922" s="5"/>
    </row>
    <row r="923" spans="1:27">
      <c r="A923" s="10">
        <v>39864</v>
      </c>
      <c r="G923" s="5">
        <f t="shared" si="168"/>
        <v>0.01</v>
      </c>
      <c r="H923" s="5">
        <f t="shared" si="169"/>
        <v>0.02</v>
      </c>
      <c r="J923" s="12" t="str">
        <f t="shared" si="170"/>
        <v>SELL</v>
      </c>
      <c r="L923" s="5">
        <f t="shared" si="174"/>
        <v>2.5750000000000002E-2</v>
      </c>
      <c r="M923" s="6" t="str">
        <f t="shared" si="171"/>
        <v>NO</v>
      </c>
      <c r="N923" s="6" t="str">
        <f t="shared" si="172"/>
        <v>NO</v>
      </c>
      <c r="O923" s="6" t="str">
        <f t="shared" si="173"/>
        <v>NO</v>
      </c>
      <c r="P923" s="5"/>
      <c r="Q923" s="5"/>
      <c r="T923" s="13">
        <f t="shared" si="177"/>
        <v>0</v>
      </c>
      <c r="V923" s="5">
        <f t="shared" si="178"/>
        <v>0</v>
      </c>
      <c r="W923" s="5">
        <f t="shared" si="175"/>
        <v>0</v>
      </c>
      <c r="X923" s="13">
        <f t="shared" si="176"/>
        <v>0</v>
      </c>
      <c r="Z923" s="13">
        <f t="shared" si="179"/>
        <v>50000</v>
      </c>
      <c r="AA923" s="5"/>
    </row>
    <row r="924" spans="1:27">
      <c r="A924" s="10">
        <v>39868</v>
      </c>
      <c r="G924" s="5">
        <f t="shared" si="168"/>
        <v>0.01</v>
      </c>
      <c r="H924" s="5">
        <f t="shared" si="169"/>
        <v>0.02</v>
      </c>
      <c r="J924" s="12" t="str">
        <f t="shared" si="170"/>
        <v>SELL</v>
      </c>
      <c r="L924" s="5">
        <f t="shared" si="174"/>
        <v>2.5750000000000002E-2</v>
      </c>
      <c r="M924" s="6" t="str">
        <f t="shared" si="171"/>
        <v>NO</v>
      </c>
      <c r="N924" s="6" t="str">
        <f t="shared" si="172"/>
        <v>NO</v>
      </c>
      <c r="O924" s="6" t="str">
        <f t="shared" si="173"/>
        <v>NO</v>
      </c>
      <c r="P924" s="5"/>
      <c r="Q924" s="5"/>
      <c r="T924" s="13">
        <f t="shared" si="177"/>
        <v>0</v>
      </c>
      <c r="V924" s="5">
        <f t="shared" si="178"/>
        <v>0</v>
      </c>
      <c r="W924" s="5">
        <f t="shared" si="175"/>
        <v>0</v>
      </c>
      <c r="X924" s="13">
        <f t="shared" si="176"/>
        <v>0</v>
      </c>
      <c r="Z924" s="13">
        <f t="shared" si="179"/>
        <v>50000</v>
      </c>
      <c r="AA924" s="5"/>
    </row>
    <row r="925" spans="1:27">
      <c r="A925" s="10">
        <v>39869</v>
      </c>
      <c r="G925" s="5">
        <f t="shared" si="168"/>
        <v>0.01</v>
      </c>
      <c r="H925" s="5">
        <f t="shared" si="169"/>
        <v>0.02</v>
      </c>
      <c r="J925" s="12" t="str">
        <f t="shared" si="170"/>
        <v>SELL</v>
      </c>
      <c r="L925" s="5">
        <f t="shared" si="174"/>
        <v>2.5750000000000002E-2</v>
      </c>
      <c r="M925" s="6" t="str">
        <f t="shared" si="171"/>
        <v>NO</v>
      </c>
      <c r="N925" s="6" t="str">
        <f t="shared" si="172"/>
        <v>NO</v>
      </c>
      <c r="O925" s="6" t="str">
        <f t="shared" si="173"/>
        <v>NO</v>
      </c>
      <c r="P925" s="5"/>
      <c r="Q925" s="5"/>
      <c r="T925" s="13">
        <f t="shared" si="177"/>
        <v>0</v>
      </c>
      <c r="V925" s="5">
        <f t="shared" si="178"/>
        <v>0</v>
      </c>
      <c r="W925" s="5">
        <f t="shared" si="175"/>
        <v>0</v>
      </c>
      <c r="X925" s="13">
        <f t="shared" si="176"/>
        <v>0</v>
      </c>
      <c r="Z925" s="13">
        <f t="shared" si="179"/>
        <v>50000</v>
      </c>
      <c r="AA925" s="5"/>
    </row>
    <row r="926" spans="1:27">
      <c r="A926" s="10">
        <v>39870</v>
      </c>
      <c r="G926" s="5">
        <f t="shared" si="168"/>
        <v>0.01</v>
      </c>
      <c r="H926" s="5">
        <f t="shared" si="169"/>
        <v>0.02</v>
      </c>
      <c r="J926" s="12" t="str">
        <f t="shared" si="170"/>
        <v>SELL</v>
      </c>
      <c r="L926" s="5">
        <f t="shared" si="174"/>
        <v>2.5750000000000002E-2</v>
      </c>
      <c r="M926" s="6" t="str">
        <f t="shared" si="171"/>
        <v>NO</v>
      </c>
      <c r="N926" s="6" t="str">
        <f t="shared" si="172"/>
        <v>NO</v>
      </c>
      <c r="O926" s="6" t="str">
        <f t="shared" si="173"/>
        <v>NO</v>
      </c>
      <c r="P926" s="5"/>
      <c r="Q926" s="5"/>
      <c r="T926" s="13">
        <f t="shared" si="177"/>
        <v>0</v>
      </c>
      <c r="V926" s="5">
        <f t="shared" si="178"/>
        <v>0</v>
      </c>
      <c r="W926" s="5">
        <f t="shared" si="175"/>
        <v>0</v>
      </c>
      <c r="X926" s="13">
        <f t="shared" si="176"/>
        <v>0</v>
      </c>
      <c r="Z926" s="13">
        <f t="shared" si="179"/>
        <v>50000</v>
      </c>
      <c r="AA926" s="5"/>
    </row>
    <row r="927" spans="1:27">
      <c r="A927" s="10">
        <v>39871</v>
      </c>
      <c r="G927" s="5">
        <f t="shared" si="168"/>
        <v>0.01</v>
      </c>
      <c r="H927" s="5">
        <f t="shared" si="169"/>
        <v>0.02</v>
      </c>
      <c r="J927" s="12" t="str">
        <f t="shared" si="170"/>
        <v>SELL</v>
      </c>
      <c r="L927" s="5">
        <f t="shared" si="174"/>
        <v>2.5750000000000002E-2</v>
      </c>
      <c r="M927" s="6" t="str">
        <f t="shared" si="171"/>
        <v>NO</v>
      </c>
      <c r="N927" s="6" t="str">
        <f t="shared" si="172"/>
        <v>NO</v>
      </c>
      <c r="O927" s="6" t="str">
        <f t="shared" si="173"/>
        <v>NO</v>
      </c>
      <c r="P927" s="5"/>
      <c r="Q927" s="5"/>
      <c r="T927" s="13">
        <f t="shared" si="177"/>
        <v>0</v>
      </c>
      <c r="V927" s="5">
        <f t="shared" si="178"/>
        <v>0</v>
      </c>
      <c r="W927" s="5">
        <f t="shared" si="175"/>
        <v>0</v>
      </c>
      <c r="X927" s="13">
        <f t="shared" si="176"/>
        <v>0</v>
      </c>
      <c r="Z927" s="13">
        <f t="shared" si="179"/>
        <v>50000</v>
      </c>
      <c r="AA927" s="5"/>
    </row>
    <row r="928" spans="1:27">
      <c r="A928" s="10">
        <v>39874</v>
      </c>
      <c r="G928" s="5">
        <f t="shared" si="168"/>
        <v>0.01</v>
      </c>
      <c r="H928" s="5">
        <f t="shared" si="169"/>
        <v>0.02</v>
      </c>
      <c r="J928" s="12" t="str">
        <f t="shared" si="170"/>
        <v>SELL</v>
      </c>
      <c r="L928" s="5">
        <f t="shared" si="174"/>
        <v>2.5750000000000002E-2</v>
      </c>
      <c r="M928" s="6" t="str">
        <f t="shared" si="171"/>
        <v>NO</v>
      </c>
      <c r="N928" s="6" t="str">
        <f t="shared" si="172"/>
        <v>NO</v>
      </c>
      <c r="O928" s="6" t="str">
        <f t="shared" si="173"/>
        <v>NO</v>
      </c>
      <c r="P928" s="5"/>
      <c r="Q928" s="5"/>
      <c r="T928" s="13">
        <f t="shared" si="177"/>
        <v>0</v>
      </c>
      <c r="V928" s="5">
        <f t="shared" si="178"/>
        <v>0</v>
      </c>
      <c r="W928" s="5">
        <f t="shared" si="175"/>
        <v>0</v>
      </c>
      <c r="X928" s="13">
        <f t="shared" si="176"/>
        <v>0</v>
      </c>
      <c r="Z928" s="13">
        <f t="shared" si="179"/>
        <v>50000</v>
      </c>
      <c r="AA928" s="5"/>
    </row>
    <row r="929" spans="1:27">
      <c r="A929" s="10">
        <v>39875</v>
      </c>
      <c r="G929" s="5">
        <f t="shared" si="168"/>
        <v>0.01</v>
      </c>
      <c r="H929" s="5">
        <f t="shared" si="169"/>
        <v>0.02</v>
      </c>
      <c r="J929" s="12" t="str">
        <f t="shared" si="170"/>
        <v>SELL</v>
      </c>
      <c r="L929" s="5">
        <f t="shared" si="174"/>
        <v>2.5750000000000002E-2</v>
      </c>
      <c r="M929" s="6" t="str">
        <f t="shared" si="171"/>
        <v>NO</v>
      </c>
      <c r="N929" s="6" t="str">
        <f t="shared" si="172"/>
        <v>NO</v>
      </c>
      <c r="O929" s="6" t="str">
        <f t="shared" si="173"/>
        <v>NO</v>
      </c>
      <c r="P929" s="5"/>
      <c r="Q929" s="5"/>
      <c r="T929" s="13">
        <f t="shared" si="177"/>
        <v>0</v>
      </c>
      <c r="V929" s="5">
        <f t="shared" si="178"/>
        <v>0</v>
      </c>
      <c r="W929" s="5">
        <f t="shared" si="175"/>
        <v>0</v>
      </c>
      <c r="X929" s="13">
        <f t="shared" si="176"/>
        <v>0</v>
      </c>
      <c r="Z929" s="13">
        <f t="shared" si="179"/>
        <v>50000</v>
      </c>
      <c r="AA929" s="5"/>
    </row>
    <row r="930" spans="1:27">
      <c r="A930" s="10">
        <v>39876</v>
      </c>
      <c r="G930" s="5">
        <f t="shared" si="168"/>
        <v>0.01</v>
      </c>
      <c r="H930" s="5">
        <f t="shared" si="169"/>
        <v>0.02</v>
      </c>
      <c r="J930" s="12" t="str">
        <f t="shared" si="170"/>
        <v>SELL</v>
      </c>
      <c r="L930" s="5">
        <f t="shared" si="174"/>
        <v>2.5750000000000002E-2</v>
      </c>
      <c r="M930" s="6" t="str">
        <f t="shared" si="171"/>
        <v>NO</v>
      </c>
      <c r="N930" s="6" t="str">
        <f t="shared" si="172"/>
        <v>NO</v>
      </c>
      <c r="O930" s="6" t="str">
        <f t="shared" si="173"/>
        <v>NO</v>
      </c>
      <c r="P930" s="5"/>
      <c r="Q930" s="5"/>
      <c r="T930" s="13">
        <f t="shared" si="177"/>
        <v>0</v>
      </c>
      <c r="V930" s="5">
        <f t="shared" si="178"/>
        <v>0</v>
      </c>
      <c r="W930" s="5">
        <f t="shared" si="175"/>
        <v>0</v>
      </c>
      <c r="X930" s="13">
        <f t="shared" si="176"/>
        <v>0</v>
      </c>
      <c r="Z930" s="13">
        <f t="shared" si="179"/>
        <v>50000</v>
      </c>
      <c r="AA930" s="5"/>
    </row>
    <row r="931" spans="1:27">
      <c r="A931" s="10">
        <v>39877</v>
      </c>
      <c r="G931" s="5">
        <f t="shared" si="168"/>
        <v>0.01</v>
      </c>
      <c r="H931" s="5">
        <f t="shared" si="169"/>
        <v>0.02</v>
      </c>
      <c r="J931" s="12" t="str">
        <f t="shared" si="170"/>
        <v>SELL</v>
      </c>
      <c r="L931" s="5">
        <f t="shared" si="174"/>
        <v>2.5750000000000002E-2</v>
      </c>
      <c r="M931" s="6" t="str">
        <f t="shared" si="171"/>
        <v>NO</v>
      </c>
      <c r="N931" s="6" t="str">
        <f t="shared" si="172"/>
        <v>NO</v>
      </c>
      <c r="O931" s="6" t="str">
        <f t="shared" si="173"/>
        <v>NO</v>
      </c>
      <c r="P931" s="5"/>
      <c r="Q931" s="5"/>
      <c r="T931" s="13">
        <f t="shared" si="177"/>
        <v>0</v>
      </c>
      <c r="V931" s="5">
        <f t="shared" si="178"/>
        <v>0</v>
      </c>
      <c r="W931" s="5">
        <f t="shared" si="175"/>
        <v>0</v>
      </c>
      <c r="X931" s="13">
        <f t="shared" si="176"/>
        <v>0</v>
      </c>
      <c r="Z931" s="13">
        <f t="shared" si="179"/>
        <v>50000</v>
      </c>
      <c r="AA931" s="5"/>
    </row>
    <row r="932" spans="1:27">
      <c r="A932" s="10">
        <v>39878</v>
      </c>
      <c r="G932" s="5">
        <f t="shared" si="168"/>
        <v>0.01</v>
      </c>
      <c r="H932" s="5">
        <f t="shared" si="169"/>
        <v>0.02</v>
      </c>
      <c r="J932" s="12" t="str">
        <f t="shared" si="170"/>
        <v>SELL</v>
      </c>
      <c r="L932" s="5">
        <f t="shared" si="174"/>
        <v>2.5750000000000002E-2</v>
      </c>
      <c r="M932" s="6" t="str">
        <f t="shared" si="171"/>
        <v>NO</v>
      </c>
      <c r="N932" s="6" t="str">
        <f t="shared" si="172"/>
        <v>NO</v>
      </c>
      <c r="O932" s="6" t="str">
        <f t="shared" si="173"/>
        <v>NO</v>
      </c>
      <c r="P932" s="5"/>
      <c r="Q932" s="5"/>
      <c r="T932" s="13">
        <f t="shared" si="177"/>
        <v>0</v>
      </c>
      <c r="V932" s="5">
        <f t="shared" si="178"/>
        <v>0</v>
      </c>
      <c r="W932" s="5">
        <f t="shared" si="175"/>
        <v>0</v>
      </c>
      <c r="X932" s="13">
        <f t="shared" si="176"/>
        <v>0</v>
      </c>
      <c r="Z932" s="13">
        <f t="shared" si="179"/>
        <v>50000</v>
      </c>
      <c r="AA932" s="5"/>
    </row>
    <row r="933" spans="1:27">
      <c r="A933" s="10">
        <v>39881</v>
      </c>
      <c r="G933" s="5">
        <f t="shared" si="168"/>
        <v>0.01</v>
      </c>
      <c r="H933" s="5">
        <f t="shared" si="169"/>
        <v>0.02</v>
      </c>
      <c r="J933" s="12" t="str">
        <f t="shared" si="170"/>
        <v>SELL</v>
      </c>
      <c r="L933" s="5">
        <f t="shared" si="174"/>
        <v>2.5750000000000002E-2</v>
      </c>
      <c r="M933" s="6" t="str">
        <f t="shared" si="171"/>
        <v>NO</v>
      </c>
      <c r="N933" s="6" t="str">
        <f t="shared" si="172"/>
        <v>NO</v>
      </c>
      <c r="O933" s="6" t="str">
        <f t="shared" si="173"/>
        <v>NO</v>
      </c>
      <c r="P933" s="5"/>
      <c r="Q933" s="5"/>
      <c r="T933" s="13">
        <f t="shared" si="177"/>
        <v>0</v>
      </c>
      <c r="V933" s="5">
        <f t="shared" si="178"/>
        <v>0</v>
      </c>
      <c r="W933" s="5">
        <f t="shared" si="175"/>
        <v>0</v>
      </c>
      <c r="X933" s="13">
        <f t="shared" si="176"/>
        <v>0</v>
      </c>
      <c r="Z933" s="13">
        <f t="shared" si="179"/>
        <v>50000</v>
      </c>
      <c r="AA933" s="5"/>
    </row>
    <row r="934" spans="1:27">
      <c r="A934" s="10">
        <v>39884</v>
      </c>
      <c r="G934" s="5">
        <f t="shared" si="168"/>
        <v>0.01</v>
      </c>
      <c r="H934" s="5">
        <f t="shared" si="169"/>
        <v>0.02</v>
      </c>
      <c r="J934" s="12" t="str">
        <f t="shared" si="170"/>
        <v>SELL</v>
      </c>
      <c r="L934" s="5">
        <f t="shared" si="174"/>
        <v>2.5750000000000002E-2</v>
      </c>
      <c r="M934" s="6" t="str">
        <f t="shared" si="171"/>
        <v>NO</v>
      </c>
      <c r="N934" s="6" t="str">
        <f t="shared" si="172"/>
        <v>NO</v>
      </c>
      <c r="O934" s="6" t="str">
        <f t="shared" si="173"/>
        <v>NO</v>
      </c>
      <c r="P934" s="5"/>
      <c r="Q934" s="5"/>
      <c r="T934" s="13">
        <f t="shared" si="177"/>
        <v>0</v>
      </c>
      <c r="V934" s="5">
        <f t="shared" si="178"/>
        <v>0</v>
      </c>
      <c r="W934" s="5">
        <f t="shared" si="175"/>
        <v>0</v>
      </c>
      <c r="X934" s="13">
        <f t="shared" si="176"/>
        <v>0</v>
      </c>
      <c r="Z934" s="13">
        <f t="shared" si="179"/>
        <v>50000</v>
      </c>
      <c r="AA934" s="5"/>
    </row>
    <row r="935" spans="1:27">
      <c r="A935" s="10">
        <v>39885</v>
      </c>
      <c r="G935" s="5">
        <f t="shared" si="168"/>
        <v>0.01</v>
      </c>
      <c r="H935" s="5">
        <f t="shared" si="169"/>
        <v>0.02</v>
      </c>
      <c r="J935" s="12" t="str">
        <f t="shared" si="170"/>
        <v>SELL</v>
      </c>
      <c r="L935" s="5">
        <f t="shared" si="174"/>
        <v>2.5750000000000002E-2</v>
      </c>
      <c r="M935" s="6" t="str">
        <f t="shared" si="171"/>
        <v>NO</v>
      </c>
      <c r="N935" s="6" t="str">
        <f t="shared" si="172"/>
        <v>NO</v>
      </c>
      <c r="O935" s="6" t="str">
        <f t="shared" si="173"/>
        <v>NO</v>
      </c>
      <c r="P935" s="5"/>
      <c r="Q935" s="5"/>
      <c r="T935" s="13">
        <f t="shared" si="177"/>
        <v>0</v>
      </c>
      <c r="V935" s="5">
        <f t="shared" si="178"/>
        <v>0</v>
      </c>
      <c r="W935" s="5">
        <f t="shared" si="175"/>
        <v>0</v>
      </c>
      <c r="X935" s="13">
        <f t="shared" si="176"/>
        <v>0</v>
      </c>
      <c r="Z935" s="13">
        <f t="shared" si="179"/>
        <v>50000</v>
      </c>
      <c r="AA935" s="5"/>
    </row>
    <row r="936" spans="1:27">
      <c r="A936" s="10">
        <v>39888</v>
      </c>
      <c r="G936" s="5">
        <f t="shared" si="168"/>
        <v>0.01</v>
      </c>
      <c r="H936" s="5">
        <f t="shared" si="169"/>
        <v>0.02</v>
      </c>
      <c r="J936" s="12" t="str">
        <f t="shared" si="170"/>
        <v>SELL</v>
      </c>
      <c r="L936" s="5">
        <f t="shared" si="174"/>
        <v>2.5750000000000002E-2</v>
      </c>
      <c r="M936" s="6" t="str">
        <f t="shared" si="171"/>
        <v>NO</v>
      </c>
      <c r="N936" s="6" t="str">
        <f t="shared" si="172"/>
        <v>NO</v>
      </c>
      <c r="O936" s="6" t="str">
        <f t="shared" si="173"/>
        <v>NO</v>
      </c>
      <c r="P936" s="5"/>
      <c r="Q936" s="5"/>
      <c r="T936" s="13">
        <f t="shared" si="177"/>
        <v>0</v>
      </c>
      <c r="V936" s="5">
        <f t="shared" si="178"/>
        <v>0</v>
      </c>
      <c r="W936" s="5">
        <f t="shared" si="175"/>
        <v>0</v>
      </c>
      <c r="X936" s="13">
        <f t="shared" si="176"/>
        <v>0</v>
      </c>
      <c r="Z936" s="13">
        <f t="shared" si="179"/>
        <v>50000</v>
      </c>
      <c r="AA936" s="5"/>
    </row>
    <row r="937" spans="1:27">
      <c r="A937" s="10">
        <v>39889</v>
      </c>
      <c r="G937" s="5">
        <f t="shared" si="168"/>
        <v>0.01</v>
      </c>
      <c r="H937" s="5">
        <f t="shared" si="169"/>
        <v>0.02</v>
      </c>
      <c r="J937" s="12" t="str">
        <f t="shared" si="170"/>
        <v>SELL</v>
      </c>
      <c r="L937" s="5">
        <f t="shared" si="174"/>
        <v>2.5750000000000002E-2</v>
      </c>
      <c r="M937" s="6" t="str">
        <f t="shared" si="171"/>
        <v>NO</v>
      </c>
      <c r="N937" s="6" t="str">
        <f t="shared" si="172"/>
        <v>NO</v>
      </c>
      <c r="O937" s="6" t="str">
        <f t="shared" si="173"/>
        <v>NO</v>
      </c>
      <c r="P937" s="5"/>
      <c r="Q937" s="5"/>
      <c r="T937" s="13">
        <f t="shared" si="177"/>
        <v>0</v>
      </c>
      <c r="V937" s="5">
        <f t="shared" si="178"/>
        <v>0</v>
      </c>
      <c r="W937" s="5">
        <f t="shared" si="175"/>
        <v>0</v>
      </c>
      <c r="X937" s="13">
        <f t="shared" si="176"/>
        <v>0</v>
      </c>
      <c r="Z937" s="13">
        <f t="shared" si="179"/>
        <v>50000</v>
      </c>
      <c r="AA937" s="5"/>
    </row>
    <row r="938" spans="1:27">
      <c r="A938" s="10">
        <v>39890</v>
      </c>
      <c r="G938" s="5">
        <f t="shared" si="168"/>
        <v>0.01</v>
      </c>
      <c r="H938" s="5">
        <f t="shared" si="169"/>
        <v>0.02</v>
      </c>
      <c r="J938" s="12" t="str">
        <f t="shared" si="170"/>
        <v>SELL</v>
      </c>
      <c r="L938" s="5">
        <f t="shared" si="174"/>
        <v>2.5750000000000002E-2</v>
      </c>
      <c r="M938" s="6" t="str">
        <f t="shared" si="171"/>
        <v>NO</v>
      </c>
      <c r="N938" s="6" t="str">
        <f t="shared" si="172"/>
        <v>NO</v>
      </c>
      <c r="O938" s="6" t="str">
        <f t="shared" si="173"/>
        <v>NO</v>
      </c>
      <c r="P938" s="5"/>
      <c r="Q938" s="5"/>
      <c r="T938" s="13">
        <f t="shared" si="177"/>
        <v>0</v>
      </c>
      <c r="V938" s="5">
        <f t="shared" si="178"/>
        <v>0</v>
      </c>
      <c r="W938" s="5">
        <f t="shared" si="175"/>
        <v>0</v>
      </c>
      <c r="X938" s="13">
        <f t="shared" si="176"/>
        <v>0</v>
      </c>
      <c r="Z938" s="13">
        <f t="shared" si="179"/>
        <v>50000</v>
      </c>
      <c r="AA938" s="5"/>
    </row>
    <row r="939" spans="1:27">
      <c r="A939" s="10">
        <v>39891</v>
      </c>
      <c r="G939" s="5">
        <f t="shared" si="168"/>
        <v>0.01</v>
      </c>
      <c r="H939" s="5">
        <f t="shared" si="169"/>
        <v>0.02</v>
      </c>
      <c r="J939" s="12" t="str">
        <f t="shared" si="170"/>
        <v>SELL</v>
      </c>
      <c r="L939" s="5">
        <f t="shared" si="174"/>
        <v>2.5750000000000002E-2</v>
      </c>
      <c r="M939" s="6" t="str">
        <f t="shared" si="171"/>
        <v>NO</v>
      </c>
      <c r="N939" s="6" t="str">
        <f t="shared" si="172"/>
        <v>NO</v>
      </c>
      <c r="O939" s="6" t="str">
        <f t="shared" si="173"/>
        <v>NO</v>
      </c>
      <c r="P939" s="5"/>
      <c r="Q939" s="5"/>
      <c r="T939" s="13">
        <f t="shared" si="177"/>
        <v>0</v>
      </c>
      <c r="V939" s="5">
        <f t="shared" si="178"/>
        <v>0</v>
      </c>
      <c r="W939" s="5">
        <f t="shared" si="175"/>
        <v>0</v>
      </c>
      <c r="X939" s="13">
        <f t="shared" si="176"/>
        <v>0</v>
      </c>
      <c r="Z939" s="13">
        <f t="shared" si="179"/>
        <v>50000</v>
      </c>
      <c r="AA939" s="5"/>
    </row>
    <row r="940" spans="1:27">
      <c r="A940" s="10">
        <v>39892</v>
      </c>
      <c r="G940" s="5">
        <f t="shared" si="168"/>
        <v>0.01</v>
      </c>
      <c r="H940" s="5">
        <f t="shared" si="169"/>
        <v>0.02</v>
      </c>
      <c r="J940" s="12" t="str">
        <f t="shared" si="170"/>
        <v>SELL</v>
      </c>
      <c r="L940" s="5">
        <f t="shared" si="174"/>
        <v>2.5750000000000002E-2</v>
      </c>
      <c r="M940" s="6" t="str">
        <f t="shared" si="171"/>
        <v>NO</v>
      </c>
      <c r="N940" s="6" t="str">
        <f t="shared" si="172"/>
        <v>NO</v>
      </c>
      <c r="O940" s="6" t="str">
        <f t="shared" si="173"/>
        <v>NO</v>
      </c>
      <c r="P940" s="5"/>
      <c r="Q940" s="5"/>
      <c r="T940" s="13">
        <f t="shared" si="177"/>
        <v>0</v>
      </c>
      <c r="V940" s="5">
        <f t="shared" si="178"/>
        <v>0</v>
      </c>
      <c r="W940" s="5">
        <f t="shared" si="175"/>
        <v>0</v>
      </c>
      <c r="X940" s="13">
        <f t="shared" si="176"/>
        <v>0</v>
      </c>
      <c r="Z940" s="13">
        <f t="shared" si="179"/>
        <v>50000</v>
      </c>
      <c r="AA940" s="5"/>
    </row>
    <row r="941" spans="1:27">
      <c r="A941" s="10">
        <v>39895</v>
      </c>
      <c r="G941" s="5">
        <f t="shared" si="168"/>
        <v>0.01</v>
      </c>
      <c r="H941" s="5">
        <f t="shared" si="169"/>
        <v>0.02</v>
      </c>
      <c r="J941" s="12" t="str">
        <f t="shared" si="170"/>
        <v>SELL</v>
      </c>
      <c r="L941" s="5">
        <f t="shared" si="174"/>
        <v>2.5750000000000002E-2</v>
      </c>
      <c r="M941" s="6" t="str">
        <f t="shared" si="171"/>
        <v>NO</v>
      </c>
      <c r="N941" s="6" t="str">
        <f t="shared" si="172"/>
        <v>NO</v>
      </c>
      <c r="O941" s="6" t="str">
        <f t="shared" si="173"/>
        <v>NO</v>
      </c>
      <c r="P941" s="5"/>
      <c r="Q941" s="5"/>
      <c r="T941" s="13">
        <f t="shared" si="177"/>
        <v>0</v>
      </c>
      <c r="V941" s="5">
        <f t="shared" si="178"/>
        <v>0</v>
      </c>
      <c r="W941" s="5">
        <f t="shared" si="175"/>
        <v>0</v>
      </c>
      <c r="X941" s="13">
        <f t="shared" si="176"/>
        <v>0</v>
      </c>
      <c r="Z941" s="13">
        <f t="shared" si="179"/>
        <v>50000</v>
      </c>
      <c r="AA941" s="5"/>
    </row>
    <row r="942" spans="1:27">
      <c r="A942" s="10">
        <v>39896</v>
      </c>
      <c r="G942" s="5">
        <f t="shared" si="168"/>
        <v>0.01</v>
      </c>
      <c r="H942" s="5">
        <f t="shared" si="169"/>
        <v>0.02</v>
      </c>
      <c r="J942" s="12" t="str">
        <f t="shared" si="170"/>
        <v>SELL</v>
      </c>
      <c r="L942" s="5">
        <f t="shared" si="174"/>
        <v>2.5750000000000002E-2</v>
      </c>
      <c r="M942" s="6" t="str">
        <f t="shared" si="171"/>
        <v>NO</v>
      </c>
      <c r="N942" s="6" t="str">
        <f t="shared" si="172"/>
        <v>NO</v>
      </c>
      <c r="O942" s="6" t="str">
        <f t="shared" si="173"/>
        <v>NO</v>
      </c>
      <c r="P942" s="5"/>
      <c r="Q942" s="5"/>
      <c r="T942" s="13">
        <f t="shared" si="177"/>
        <v>0</v>
      </c>
      <c r="V942" s="5">
        <f t="shared" si="178"/>
        <v>0</v>
      </c>
      <c r="W942" s="5">
        <f t="shared" si="175"/>
        <v>0</v>
      </c>
      <c r="X942" s="13">
        <f t="shared" si="176"/>
        <v>0</v>
      </c>
      <c r="Z942" s="13">
        <f t="shared" si="179"/>
        <v>50000</v>
      </c>
      <c r="AA942" s="5"/>
    </row>
    <row r="943" spans="1:27">
      <c r="A943" s="10">
        <v>39897</v>
      </c>
      <c r="G943" s="5">
        <f t="shared" si="168"/>
        <v>0.01</v>
      </c>
      <c r="H943" s="5">
        <f t="shared" si="169"/>
        <v>0.02</v>
      </c>
      <c r="J943" s="12" t="str">
        <f t="shared" si="170"/>
        <v>SELL</v>
      </c>
      <c r="L943" s="5">
        <f t="shared" si="174"/>
        <v>2.5750000000000002E-2</v>
      </c>
      <c r="M943" s="6" t="str">
        <f t="shared" si="171"/>
        <v>NO</v>
      </c>
      <c r="N943" s="6" t="str">
        <f t="shared" si="172"/>
        <v>NO</v>
      </c>
      <c r="O943" s="6" t="str">
        <f t="shared" si="173"/>
        <v>NO</v>
      </c>
      <c r="P943" s="5"/>
      <c r="Q943" s="5"/>
      <c r="T943" s="13">
        <f t="shared" si="177"/>
        <v>0</v>
      </c>
      <c r="V943" s="5">
        <f t="shared" si="178"/>
        <v>0</v>
      </c>
      <c r="W943" s="5">
        <f t="shared" si="175"/>
        <v>0</v>
      </c>
      <c r="X943" s="13">
        <f t="shared" si="176"/>
        <v>0</v>
      </c>
      <c r="Z943" s="13">
        <f t="shared" si="179"/>
        <v>50000</v>
      </c>
      <c r="AA943" s="5"/>
    </row>
    <row r="944" spans="1:27">
      <c r="A944" s="10">
        <v>39898</v>
      </c>
      <c r="G944" s="5">
        <f t="shared" si="168"/>
        <v>0.01</v>
      </c>
      <c r="H944" s="5">
        <f t="shared" si="169"/>
        <v>0.02</v>
      </c>
      <c r="J944" s="12" t="str">
        <f t="shared" si="170"/>
        <v>SELL</v>
      </c>
      <c r="L944" s="5">
        <f t="shared" si="174"/>
        <v>2.5750000000000002E-2</v>
      </c>
      <c r="M944" s="6" t="str">
        <f t="shared" si="171"/>
        <v>NO</v>
      </c>
      <c r="N944" s="6" t="str">
        <f t="shared" si="172"/>
        <v>NO</v>
      </c>
      <c r="O944" s="6" t="str">
        <f t="shared" si="173"/>
        <v>NO</v>
      </c>
      <c r="P944" s="5"/>
      <c r="Q944" s="5"/>
      <c r="T944" s="13">
        <f t="shared" si="177"/>
        <v>0</v>
      </c>
      <c r="V944" s="5">
        <f t="shared" si="178"/>
        <v>0</v>
      </c>
      <c r="W944" s="5">
        <f t="shared" si="175"/>
        <v>0</v>
      </c>
      <c r="X944" s="13">
        <f t="shared" si="176"/>
        <v>0</v>
      </c>
      <c r="Z944" s="13">
        <f t="shared" si="179"/>
        <v>50000</v>
      </c>
      <c r="AA944" s="5"/>
    </row>
    <row r="945" spans="1:27">
      <c r="A945" s="10">
        <v>39899</v>
      </c>
      <c r="G945" s="5">
        <f t="shared" si="168"/>
        <v>0.01</v>
      </c>
      <c r="H945" s="5">
        <f t="shared" si="169"/>
        <v>0.02</v>
      </c>
      <c r="J945" s="12" t="str">
        <f t="shared" si="170"/>
        <v>SELL</v>
      </c>
      <c r="L945" s="5">
        <f t="shared" si="174"/>
        <v>2.5750000000000002E-2</v>
      </c>
      <c r="M945" s="6" t="str">
        <f t="shared" si="171"/>
        <v>NO</v>
      </c>
      <c r="N945" s="6" t="str">
        <f t="shared" si="172"/>
        <v>NO</v>
      </c>
      <c r="O945" s="6" t="str">
        <f t="shared" si="173"/>
        <v>NO</v>
      </c>
      <c r="P945" s="5"/>
      <c r="Q945" s="5"/>
      <c r="T945" s="13">
        <f t="shared" si="177"/>
        <v>0</v>
      </c>
      <c r="V945" s="5">
        <f t="shared" si="178"/>
        <v>0</v>
      </c>
      <c r="W945" s="5">
        <f t="shared" si="175"/>
        <v>0</v>
      </c>
      <c r="X945" s="13">
        <f t="shared" si="176"/>
        <v>0</v>
      </c>
      <c r="Z945" s="13">
        <f t="shared" si="179"/>
        <v>50000</v>
      </c>
      <c r="AA945" s="5"/>
    </row>
    <row r="946" spans="1:27">
      <c r="A946" s="10">
        <v>39902</v>
      </c>
      <c r="G946" s="5">
        <f t="shared" si="168"/>
        <v>0.01</v>
      </c>
      <c r="H946" s="5">
        <f t="shared" si="169"/>
        <v>0.02</v>
      </c>
      <c r="J946" s="12" t="str">
        <f t="shared" si="170"/>
        <v>SELL</v>
      </c>
      <c r="L946" s="5">
        <f t="shared" si="174"/>
        <v>2.5750000000000002E-2</v>
      </c>
      <c r="M946" s="6" t="str">
        <f t="shared" si="171"/>
        <v>NO</v>
      </c>
      <c r="N946" s="6" t="str">
        <f t="shared" si="172"/>
        <v>NO</v>
      </c>
      <c r="O946" s="6" t="str">
        <f t="shared" si="173"/>
        <v>NO</v>
      </c>
      <c r="P946" s="5"/>
      <c r="Q946" s="5"/>
      <c r="T946" s="13">
        <f t="shared" si="177"/>
        <v>0</v>
      </c>
      <c r="V946" s="5">
        <f t="shared" si="178"/>
        <v>0</v>
      </c>
      <c r="W946" s="5">
        <f t="shared" si="175"/>
        <v>0</v>
      </c>
      <c r="X946" s="13">
        <f t="shared" si="176"/>
        <v>0</v>
      </c>
      <c r="Z946" s="13">
        <f t="shared" si="179"/>
        <v>50000</v>
      </c>
      <c r="AA946" s="5"/>
    </row>
    <row r="947" spans="1:27">
      <c r="A947" s="10">
        <v>39903</v>
      </c>
      <c r="G947" s="5">
        <f t="shared" si="168"/>
        <v>0.01</v>
      </c>
      <c r="H947" s="5">
        <f t="shared" si="169"/>
        <v>0.02</v>
      </c>
      <c r="J947" s="12" t="str">
        <f t="shared" si="170"/>
        <v>SELL</v>
      </c>
      <c r="L947" s="5">
        <f t="shared" si="174"/>
        <v>2.5750000000000002E-2</v>
      </c>
      <c r="M947" s="6" t="str">
        <f t="shared" si="171"/>
        <v>NO</v>
      </c>
      <c r="N947" s="6" t="str">
        <f t="shared" si="172"/>
        <v>NO</v>
      </c>
      <c r="O947" s="6" t="str">
        <f t="shared" si="173"/>
        <v>NO</v>
      </c>
      <c r="P947" s="5"/>
      <c r="Q947" s="5"/>
      <c r="T947" s="13">
        <f t="shared" si="177"/>
        <v>0</v>
      </c>
      <c r="V947" s="5">
        <f t="shared" si="178"/>
        <v>0</v>
      </c>
      <c r="W947" s="5">
        <f t="shared" si="175"/>
        <v>0</v>
      </c>
      <c r="X947" s="13">
        <f t="shared" si="176"/>
        <v>0</v>
      </c>
      <c r="Z947" s="13">
        <f t="shared" si="179"/>
        <v>50000</v>
      </c>
      <c r="AA947" s="5"/>
    </row>
    <row r="948" spans="1:27">
      <c r="A948" s="10">
        <v>39904</v>
      </c>
      <c r="G948" s="5">
        <f t="shared" si="168"/>
        <v>0.01</v>
      </c>
      <c r="H948" s="5">
        <f t="shared" si="169"/>
        <v>0.02</v>
      </c>
      <c r="J948" s="12" t="str">
        <f t="shared" si="170"/>
        <v>SELL</v>
      </c>
      <c r="L948" s="5">
        <f t="shared" si="174"/>
        <v>2.5750000000000002E-2</v>
      </c>
      <c r="M948" s="6" t="str">
        <f t="shared" si="171"/>
        <v>NO</v>
      </c>
      <c r="N948" s="6" t="str">
        <f t="shared" si="172"/>
        <v>NO</v>
      </c>
      <c r="O948" s="6" t="str">
        <f t="shared" si="173"/>
        <v>NO</v>
      </c>
      <c r="P948" s="5"/>
      <c r="Q948" s="5"/>
      <c r="T948" s="13">
        <f t="shared" si="177"/>
        <v>0</v>
      </c>
      <c r="V948" s="5">
        <f t="shared" si="178"/>
        <v>0</v>
      </c>
      <c r="W948" s="5">
        <f t="shared" si="175"/>
        <v>0</v>
      </c>
      <c r="X948" s="13">
        <f t="shared" si="176"/>
        <v>0</v>
      </c>
      <c r="Z948" s="13">
        <f t="shared" si="179"/>
        <v>50000</v>
      </c>
      <c r="AA948" s="5"/>
    </row>
    <row r="949" spans="1:27">
      <c r="A949" s="10">
        <v>39905</v>
      </c>
      <c r="G949" s="5">
        <f t="shared" si="168"/>
        <v>0.01</v>
      </c>
      <c r="H949" s="5">
        <f t="shared" si="169"/>
        <v>0.02</v>
      </c>
      <c r="J949" s="12" t="str">
        <f t="shared" si="170"/>
        <v>SELL</v>
      </c>
      <c r="L949" s="5">
        <f t="shared" si="174"/>
        <v>2.5750000000000002E-2</v>
      </c>
      <c r="M949" s="6" t="str">
        <f t="shared" si="171"/>
        <v>NO</v>
      </c>
      <c r="N949" s="6" t="str">
        <f t="shared" si="172"/>
        <v>NO</v>
      </c>
      <c r="O949" s="6" t="str">
        <f t="shared" si="173"/>
        <v>NO</v>
      </c>
      <c r="P949" s="5"/>
      <c r="Q949" s="5"/>
      <c r="T949" s="13">
        <f t="shared" si="177"/>
        <v>0</v>
      </c>
      <c r="V949" s="5">
        <f t="shared" si="178"/>
        <v>0</v>
      </c>
      <c r="W949" s="5">
        <f t="shared" si="175"/>
        <v>0</v>
      </c>
      <c r="X949" s="13">
        <f t="shared" si="176"/>
        <v>0</v>
      </c>
      <c r="Z949" s="13">
        <f t="shared" si="179"/>
        <v>50000</v>
      </c>
      <c r="AA949" s="5"/>
    </row>
    <row r="950" spans="1:27">
      <c r="A950" s="10">
        <v>39909</v>
      </c>
      <c r="G950" s="5">
        <f t="shared" si="168"/>
        <v>0.01</v>
      </c>
      <c r="H950" s="5">
        <f t="shared" si="169"/>
        <v>0.02</v>
      </c>
      <c r="J950" s="12" t="str">
        <f t="shared" si="170"/>
        <v>SELL</v>
      </c>
      <c r="L950" s="5">
        <f t="shared" si="174"/>
        <v>2.5750000000000002E-2</v>
      </c>
      <c r="M950" s="6" t="str">
        <f t="shared" si="171"/>
        <v>NO</v>
      </c>
      <c r="N950" s="6" t="str">
        <f t="shared" si="172"/>
        <v>NO</v>
      </c>
      <c r="O950" s="6" t="str">
        <f t="shared" si="173"/>
        <v>NO</v>
      </c>
      <c r="P950" s="5"/>
      <c r="Q950" s="5"/>
      <c r="T950" s="13">
        <f t="shared" si="177"/>
        <v>0</v>
      </c>
      <c r="V950" s="5">
        <f t="shared" si="178"/>
        <v>0</v>
      </c>
      <c r="W950" s="5">
        <f t="shared" si="175"/>
        <v>0</v>
      </c>
      <c r="X950" s="13">
        <f t="shared" si="176"/>
        <v>0</v>
      </c>
      <c r="Z950" s="13">
        <f t="shared" si="179"/>
        <v>50000</v>
      </c>
      <c r="AA950" s="5"/>
    </row>
    <row r="951" spans="1:27">
      <c r="A951" s="10">
        <v>39911</v>
      </c>
      <c r="G951" s="5">
        <f t="shared" si="168"/>
        <v>0.01</v>
      </c>
      <c r="H951" s="5">
        <f t="shared" si="169"/>
        <v>0.02</v>
      </c>
      <c r="J951" s="12" t="str">
        <f t="shared" si="170"/>
        <v>SELL</v>
      </c>
      <c r="L951" s="5">
        <f t="shared" si="174"/>
        <v>2.5750000000000002E-2</v>
      </c>
      <c r="M951" s="6" t="str">
        <f t="shared" si="171"/>
        <v>NO</v>
      </c>
      <c r="N951" s="6" t="str">
        <f t="shared" si="172"/>
        <v>NO</v>
      </c>
      <c r="O951" s="6" t="str">
        <f t="shared" si="173"/>
        <v>NO</v>
      </c>
      <c r="P951" s="5"/>
      <c r="Q951" s="5"/>
      <c r="T951" s="13">
        <f t="shared" si="177"/>
        <v>0</v>
      </c>
      <c r="V951" s="5">
        <f t="shared" si="178"/>
        <v>0</v>
      </c>
      <c r="W951" s="5">
        <f t="shared" si="175"/>
        <v>0</v>
      </c>
      <c r="X951" s="13">
        <f t="shared" si="176"/>
        <v>0</v>
      </c>
      <c r="Z951" s="13">
        <f t="shared" si="179"/>
        <v>50000</v>
      </c>
      <c r="AA951" s="5"/>
    </row>
    <row r="952" spans="1:27">
      <c r="A952" s="10">
        <v>39912</v>
      </c>
      <c r="G952" s="5">
        <f t="shared" si="168"/>
        <v>0.01</v>
      </c>
      <c r="H952" s="5">
        <f t="shared" si="169"/>
        <v>0.02</v>
      </c>
      <c r="J952" s="12" t="str">
        <f t="shared" si="170"/>
        <v>SELL</v>
      </c>
      <c r="L952" s="5">
        <f t="shared" si="174"/>
        <v>2.5750000000000002E-2</v>
      </c>
      <c r="M952" s="6" t="str">
        <f t="shared" si="171"/>
        <v>NO</v>
      </c>
      <c r="N952" s="6" t="str">
        <f t="shared" si="172"/>
        <v>NO</v>
      </c>
      <c r="O952" s="6" t="str">
        <f t="shared" si="173"/>
        <v>NO</v>
      </c>
      <c r="P952" s="5"/>
      <c r="Q952" s="5"/>
      <c r="T952" s="13">
        <f t="shared" si="177"/>
        <v>0</v>
      </c>
      <c r="V952" s="5">
        <f t="shared" si="178"/>
        <v>0</v>
      </c>
      <c r="W952" s="5">
        <f t="shared" si="175"/>
        <v>0</v>
      </c>
      <c r="X952" s="13">
        <f t="shared" si="176"/>
        <v>0</v>
      </c>
      <c r="Z952" s="13">
        <f t="shared" si="179"/>
        <v>50000</v>
      </c>
      <c r="AA952" s="5"/>
    </row>
    <row r="953" spans="1:27">
      <c r="A953" s="10">
        <v>39916</v>
      </c>
      <c r="G953" s="5">
        <f t="shared" si="168"/>
        <v>0.01</v>
      </c>
      <c r="H953" s="5">
        <f t="shared" si="169"/>
        <v>0.02</v>
      </c>
      <c r="J953" s="12" t="str">
        <f t="shared" si="170"/>
        <v>SELL</v>
      </c>
      <c r="L953" s="5">
        <f t="shared" si="174"/>
        <v>2.5750000000000002E-2</v>
      </c>
      <c r="M953" s="6" t="str">
        <f t="shared" si="171"/>
        <v>NO</v>
      </c>
      <c r="N953" s="6" t="str">
        <f t="shared" si="172"/>
        <v>NO</v>
      </c>
      <c r="O953" s="6" t="str">
        <f t="shared" si="173"/>
        <v>NO</v>
      </c>
      <c r="P953" s="5"/>
      <c r="Q953" s="5"/>
      <c r="T953" s="13">
        <f t="shared" si="177"/>
        <v>0</v>
      </c>
      <c r="V953" s="5">
        <f t="shared" si="178"/>
        <v>0</v>
      </c>
      <c r="W953" s="5">
        <f t="shared" si="175"/>
        <v>0</v>
      </c>
      <c r="X953" s="13">
        <f t="shared" si="176"/>
        <v>0</v>
      </c>
      <c r="Z953" s="13">
        <f t="shared" si="179"/>
        <v>50000</v>
      </c>
      <c r="AA953" s="5"/>
    </row>
    <row r="954" spans="1:27">
      <c r="A954" s="10">
        <v>39918</v>
      </c>
      <c r="G954" s="5">
        <f t="shared" si="168"/>
        <v>0.01</v>
      </c>
      <c r="H954" s="5">
        <f t="shared" si="169"/>
        <v>0.02</v>
      </c>
      <c r="J954" s="12" t="str">
        <f t="shared" si="170"/>
        <v>SELL</v>
      </c>
      <c r="L954" s="5">
        <f t="shared" si="174"/>
        <v>2.5750000000000002E-2</v>
      </c>
      <c r="M954" s="6" t="str">
        <f t="shared" si="171"/>
        <v>NO</v>
      </c>
      <c r="N954" s="6" t="str">
        <f t="shared" si="172"/>
        <v>NO</v>
      </c>
      <c r="O954" s="6" t="str">
        <f t="shared" si="173"/>
        <v>NO</v>
      </c>
      <c r="P954" s="5"/>
      <c r="Q954" s="5"/>
      <c r="T954" s="13">
        <f t="shared" si="177"/>
        <v>0</v>
      </c>
      <c r="V954" s="5">
        <f t="shared" si="178"/>
        <v>0</v>
      </c>
      <c r="W954" s="5">
        <f t="shared" si="175"/>
        <v>0</v>
      </c>
      <c r="X954" s="13">
        <f t="shared" si="176"/>
        <v>0</v>
      </c>
      <c r="Z954" s="13">
        <f t="shared" si="179"/>
        <v>50000</v>
      </c>
      <c r="AA954" s="5"/>
    </row>
    <row r="955" spans="1:27">
      <c r="A955" s="10">
        <v>39919</v>
      </c>
      <c r="G955" s="5">
        <f t="shared" si="168"/>
        <v>0.01</v>
      </c>
      <c r="H955" s="5">
        <f t="shared" si="169"/>
        <v>0.02</v>
      </c>
      <c r="J955" s="12" t="str">
        <f t="shared" si="170"/>
        <v>SELL</v>
      </c>
      <c r="L955" s="5">
        <f t="shared" si="174"/>
        <v>2.5750000000000002E-2</v>
      </c>
      <c r="M955" s="6" t="str">
        <f t="shared" si="171"/>
        <v>NO</v>
      </c>
      <c r="N955" s="6" t="str">
        <f t="shared" si="172"/>
        <v>NO</v>
      </c>
      <c r="O955" s="6" t="str">
        <f t="shared" si="173"/>
        <v>NO</v>
      </c>
      <c r="P955" s="5"/>
      <c r="Q955" s="5"/>
      <c r="T955" s="13">
        <f t="shared" si="177"/>
        <v>0</v>
      </c>
      <c r="V955" s="5">
        <f t="shared" si="178"/>
        <v>0</v>
      </c>
      <c r="W955" s="5">
        <f t="shared" si="175"/>
        <v>0</v>
      </c>
      <c r="X955" s="13">
        <f t="shared" si="176"/>
        <v>0</v>
      </c>
      <c r="Z955" s="13">
        <f t="shared" si="179"/>
        <v>50000</v>
      </c>
      <c r="AA955" s="5"/>
    </row>
    <row r="956" spans="1:27">
      <c r="A956" s="10">
        <v>39920</v>
      </c>
      <c r="G956" s="5">
        <f t="shared" si="168"/>
        <v>0.01</v>
      </c>
      <c r="H956" s="5">
        <f t="shared" si="169"/>
        <v>0.02</v>
      </c>
      <c r="J956" s="12" t="str">
        <f t="shared" si="170"/>
        <v>SELL</v>
      </c>
      <c r="L956" s="5">
        <f t="shared" si="174"/>
        <v>2.5750000000000002E-2</v>
      </c>
      <c r="M956" s="6" t="str">
        <f t="shared" si="171"/>
        <v>NO</v>
      </c>
      <c r="N956" s="6" t="str">
        <f t="shared" si="172"/>
        <v>NO</v>
      </c>
      <c r="O956" s="6" t="str">
        <f t="shared" si="173"/>
        <v>NO</v>
      </c>
      <c r="P956" s="5"/>
      <c r="Q956" s="5"/>
      <c r="T956" s="13">
        <f t="shared" si="177"/>
        <v>0</v>
      </c>
      <c r="V956" s="5">
        <f t="shared" si="178"/>
        <v>0</v>
      </c>
      <c r="W956" s="5">
        <f t="shared" si="175"/>
        <v>0</v>
      </c>
      <c r="X956" s="13">
        <f t="shared" si="176"/>
        <v>0</v>
      </c>
      <c r="Z956" s="13">
        <f t="shared" si="179"/>
        <v>50000</v>
      </c>
      <c r="AA956" s="5"/>
    </row>
    <row r="957" spans="1:27">
      <c r="A957" s="10">
        <v>39923</v>
      </c>
      <c r="G957" s="5">
        <f t="shared" si="168"/>
        <v>0.01</v>
      </c>
      <c r="H957" s="5">
        <f t="shared" si="169"/>
        <v>0.02</v>
      </c>
      <c r="J957" s="12" t="str">
        <f t="shared" si="170"/>
        <v>SELL</v>
      </c>
      <c r="L957" s="5">
        <f t="shared" si="174"/>
        <v>2.5750000000000002E-2</v>
      </c>
      <c r="M957" s="6" t="str">
        <f t="shared" si="171"/>
        <v>NO</v>
      </c>
      <c r="N957" s="6" t="str">
        <f t="shared" si="172"/>
        <v>NO</v>
      </c>
      <c r="O957" s="6" t="str">
        <f t="shared" si="173"/>
        <v>NO</v>
      </c>
      <c r="P957" s="5"/>
      <c r="Q957" s="5"/>
      <c r="T957" s="13">
        <f t="shared" si="177"/>
        <v>0</v>
      </c>
      <c r="V957" s="5">
        <f t="shared" si="178"/>
        <v>0</v>
      </c>
      <c r="W957" s="5">
        <f t="shared" si="175"/>
        <v>0</v>
      </c>
      <c r="X957" s="13">
        <f t="shared" si="176"/>
        <v>0</v>
      </c>
      <c r="Z957" s="13">
        <f t="shared" si="179"/>
        <v>50000</v>
      </c>
      <c r="AA957" s="5"/>
    </row>
    <row r="958" spans="1:27">
      <c r="A958" s="10">
        <v>39924</v>
      </c>
      <c r="G958" s="5">
        <f t="shared" si="168"/>
        <v>0.01</v>
      </c>
      <c r="H958" s="5">
        <f t="shared" si="169"/>
        <v>0.02</v>
      </c>
      <c r="J958" s="12" t="str">
        <f t="shared" si="170"/>
        <v>SELL</v>
      </c>
      <c r="L958" s="5">
        <f t="shared" si="174"/>
        <v>2.5750000000000002E-2</v>
      </c>
      <c r="M958" s="6" t="str">
        <f t="shared" si="171"/>
        <v>NO</v>
      </c>
      <c r="N958" s="6" t="str">
        <f t="shared" si="172"/>
        <v>NO</v>
      </c>
      <c r="O958" s="6" t="str">
        <f t="shared" si="173"/>
        <v>NO</v>
      </c>
      <c r="P958" s="5"/>
      <c r="Q958" s="5"/>
      <c r="T958" s="13">
        <f t="shared" si="177"/>
        <v>0</v>
      </c>
      <c r="V958" s="5">
        <f t="shared" si="178"/>
        <v>0</v>
      </c>
      <c r="W958" s="5">
        <f t="shared" si="175"/>
        <v>0</v>
      </c>
      <c r="X958" s="13">
        <f t="shared" si="176"/>
        <v>0</v>
      </c>
      <c r="Z958" s="13">
        <f t="shared" si="179"/>
        <v>50000</v>
      </c>
      <c r="AA958" s="5"/>
    </row>
    <row r="959" spans="1:27">
      <c r="A959" s="10">
        <v>39925</v>
      </c>
      <c r="G959" s="5">
        <f t="shared" si="168"/>
        <v>0.01</v>
      </c>
      <c r="H959" s="5">
        <f t="shared" si="169"/>
        <v>0.02</v>
      </c>
      <c r="J959" s="12" t="str">
        <f t="shared" si="170"/>
        <v>SELL</v>
      </c>
      <c r="L959" s="5">
        <f t="shared" si="174"/>
        <v>2.5750000000000002E-2</v>
      </c>
      <c r="M959" s="6" t="str">
        <f t="shared" si="171"/>
        <v>NO</v>
      </c>
      <c r="N959" s="6" t="str">
        <f t="shared" si="172"/>
        <v>NO</v>
      </c>
      <c r="O959" s="6" t="str">
        <f t="shared" si="173"/>
        <v>NO</v>
      </c>
      <c r="P959" s="5"/>
      <c r="Q959" s="5"/>
      <c r="T959" s="13">
        <f t="shared" si="177"/>
        <v>0</v>
      </c>
      <c r="V959" s="5">
        <f t="shared" si="178"/>
        <v>0</v>
      </c>
      <c r="W959" s="5">
        <f t="shared" si="175"/>
        <v>0</v>
      </c>
      <c r="X959" s="13">
        <f t="shared" si="176"/>
        <v>0</v>
      </c>
      <c r="Z959" s="13">
        <f t="shared" si="179"/>
        <v>50000</v>
      </c>
      <c r="AA959" s="5"/>
    </row>
    <row r="960" spans="1:27">
      <c r="A960" s="10">
        <v>39926</v>
      </c>
      <c r="G960" s="5">
        <f t="shared" si="168"/>
        <v>0.01</v>
      </c>
      <c r="H960" s="5">
        <f t="shared" si="169"/>
        <v>0.02</v>
      </c>
      <c r="J960" s="12" t="str">
        <f t="shared" si="170"/>
        <v>SELL</v>
      </c>
      <c r="L960" s="5">
        <f t="shared" si="174"/>
        <v>2.5750000000000002E-2</v>
      </c>
      <c r="M960" s="6" t="str">
        <f t="shared" si="171"/>
        <v>NO</v>
      </c>
      <c r="N960" s="6" t="str">
        <f t="shared" si="172"/>
        <v>NO</v>
      </c>
      <c r="O960" s="6" t="str">
        <f t="shared" si="173"/>
        <v>NO</v>
      </c>
      <c r="P960" s="5"/>
      <c r="Q960" s="5"/>
      <c r="T960" s="13">
        <f t="shared" si="177"/>
        <v>0</v>
      </c>
      <c r="V960" s="5">
        <f t="shared" si="178"/>
        <v>0</v>
      </c>
      <c r="W960" s="5">
        <f t="shared" si="175"/>
        <v>0</v>
      </c>
      <c r="X960" s="13">
        <f t="shared" si="176"/>
        <v>0</v>
      </c>
      <c r="Z960" s="13">
        <f t="shared" si="179"/>
        <v>50000</v>
      </c>
      <c r="AA960" s="5"/>
    </row>
    <row r="961" spans="1:27">
      <c r="A961" s="10">
        <v>39927</v>
      </c>
      <c r="G961" s="5">
        <f t="shared" si="168"/>
        <v>0.01</v>
      </c>
      <c r="H961" s="5">
        <f t="shared" si="169"/>
        <v>0.02</v>
      </c>
      <c r="J961" s="12" t="str">
        <f t="shared" si="170"/>
        <v>SELL</v>
      </c>
      <c r="L961" s="5">
        <f t="shared" si="174"/>
        <v>2.5750000000000002E-2</v>
      </c>
      <c r="M961" s="6" t="str">
        <f t="shared" si="171"/>
        <v>NO</v>
      </c>
      <c r="N961" s="6" t="str">
        <f t="shared" si="172"/>
        <v>NO</v>
      </c>
      <c r="O961" s="6" t="str">
        <f t="shared" si="173"/>
        <v>NO</v>
      </c>
      <c r="P961" s="5"/>
      <c r="Q961" s="5"/>
      <c r="T961" s="13">
        <f t="shared" si="177"/>
        <v>0</v>
      </c>
      <c r="V961" s="5">
        <f t="shared" si="178"/>
        <v>0</v>
      </c>
      <c r="W961" s="5">
        <f t="shared" si="175"/>
        <v>0</v>
      </c>
      <c r="X961" s="13">
        <f t="shared" si="176"/>
        <v>0</v>
      </c>
      <c r="Z961" s="13">
        <f t="shared" si="179"/>
        <v>50000</v>
      </c>
      <c r="AA961" s="5"/>
    </row>
    <row r="962" spans="1:27">
      <c r="A962" s="10">
        <v>39930</v>
      </c>
      <c r="G962" s="5">
        <f t="shared" si="168"/>
        <v>0.01</v>
      </c>
      <c r="H962" s="5">
        <f t="shared" si="169"/>
        <v>0.02</v>
      </c>
      <c r="J962" s="12" t="str">
        <f t="shared" si="170"/>
        <v>SELL</v>
      </c>
      <c r="L962" s="5">
        <f t="shared" si="174"/>
        <v>2.5750000000000002E-2</v>
      </c>
      <c r="M962" s="6" t="str">
        <f t="shared" si="171"/>
        <v>NO</v>
      </c>
      <c r="N962" s="6" t="str">
        <f t="shared" si="172"/>
        <v>NO</v>
      </c>
      <c r="O962" s="6" t="str">
        <f t="shared" si="173"/>
        <v>NO</v>
      </c>
      <c r="P962" s="5"/>
      <c r="Q962" s="5"/>
      <c r="T962" s="13">
        <f t="shared" si="177"/>
        <v>0</v>
      </c>
      <c r="V962" s="5">
        <f t="shared" si="178"/>
        <v>0</v>
      </c>
      <c r="W962" s="5">
        <f t="shared" si="175"/>
        <v>0</v>
      </c>
      <c r="X962" s="13">
        <f t="shared" si="176"/>
        <v>0</v>
      </c>
      <c r="Z962" s="13">
        <f t="shared" si="179"/>
        <v>50000</v>
      </c>
      <c r="AA962" s="5"/>
    </row>
    <row r="963" spans="1:27">
      <c r="A963" s="10">
        <v>39931</v>
      </c>
      <c r="G963" s="5">
        <f t="shared" si="168"/>
        <v>0.01</v>
      </c>
      <c r="H963" s="5">
        <f t="shared" si="169"/>
        <v>0.02</v>
      </c>
      <c r="J963" s="12" t="str">
        <f t="shared" si="170"/>
        <v>SELL</v>
      </c>
      <c r="L963" s="5">
        <f t="shared" si="174"/>
        <v>2.5750000000000002E-2</v>
      </c>
      <c r="M963" s="6" t="str">
        <f t="shared" si="171"/>
        <v>NO</v>
      </c>
      <c r="N963" s="6" t="str">
        <f t="shared" si="172"/>
        <v>NO</v>
      </c>
      <c r="O963" s="6" t="str">
        <f t="shared" si="173"/>
        <v>NO</v>
      </c>
      <c r="P963" s="5"/>
      <c r="Q963" s="5"/>
      <c r="T963" s="13">
        <f t="shared" si="177"/>
        <v>0</v>
      </c>
      <c r="V963" s="5">
        <f t="shared" si="178"/>
        <v>0</v>
      </c>
      <c r="W963" s="5">
        <f t="shared" si="175"/>
        <v>0</v>
      </c>
      <c r="X963" s="13">
        <f t="shared" si="176"/>
        <v>0</v>
      </c>
      <c r="Z963" s="13">
        <f t="shared" si="179"/>
        <v>50000</v>
      </c>
      <c r="AA963" s="5"/>
    </row>
    <row r="964" spans="1:27">
      <c r="A964" s="10">
        <v>39932</v>
      </c>
      <c r="G964" s="5">
        <f t="shared" si="168"/>
        <v>0.01</v>
      </c>
      <c r="H964" s="5">
        <f t="shared" si="169"/>
        <v>0.02</v>
      </c>
      <c r="J964" s="12" t="str">
        <f t="shared" si="170"/>
        <v>SELL</v>
      </c>
      <c r="L964" s="5">
        <f t="shared" si="174"/>
        <v>2.5750000000000002E-2</v>
      </c>
      <c r="M964" s="6" t="str">
        <f t="shared" si="171"/>
        <v>NO</v>
      </c>
      <c r="N964" s="6" t="str">
        <f t="shared" si="172"/>
        <v>NO</v>
      </c>
      <c r="O964" s="6" t="str">
        <f t="shared" si="173"/>
        <v>NO</v>
      </c>
      <c r="P964" s="5"/>
      <c r="Q964" s="5"/>
      <c r="T964" s="13">
        <f t="shared" si="177"/>
        <v>0</v>
      </c>
      <c r="V964" s="5">
        <f t="shared" si="178"/>
        <v>0</v>
      </c>
      <c r="W964" s="5">
        <f t="shared" si="175"/>
        <v>0</v>
      </c>
      <c r="X964" s="13">
        <f t="shared" si="176"/>
        <v>0</v>
      </c>
      <c r="Z964" s="13">
        <f t="shared" si="179"/>
        <v>50000</v>
      </c>
      <c r="AA964" s="5"/>
    </row>
    <row r="965" spans="1:27">
      <c r="A965" s="10">
        <v>39937</v>
      </c>
      <c r="G965" s="5">
        <f t="shared" si="168"/>
        <v>0.01</v>
      </c>
      <c r="H965" s="5">
        <f t="shared" si="169"/>
        <v>0.02</v>
      </c>
      <c r="J965" s="12" t="str">
        <f t="shared" si="170"/>
        <v>SELL</v>
      </c>
      <c r="L965" s="5">
        <f t="shared" si="174"/>
        <v>2.5750000000000002E-2</v>
      </c>
      <c r="M965" s="6" t="str">
        <f t="shared" si="171"/>
        <v>NO</v>
      </c>
      <c r="N965" s="6" t="str">
        <f t="shared" si="172"/>
        <v>NO</v>
      </c>
      <c r="O965" s="6" t="str">
        <f t="shared" si="173"/>
        <v>NO</v>
      </c>
      <c r="P965" s="5"/>
      <c r="Q965" s="5"/>
      <c r="T965" s="13">
        <f t="shared" si="177"/>
        <v>0</v>
      </c>
      <c r="V965" s="5">
        <f t="shared" si="178"/>
        <v>0</v>
      </c>
      <c r="W965" s="5">
        <f t="shared" si="175"/>
        <v>0</v>
      </c>
      <c r="X965" s="13">
        <f t="shared" si="176"/>
        <v>0</v>
      </c>
      <c r="Z965" s="13">
        <f t="shared" si="179"/>
        <v>50000</v>
      </c>
      <c r="AA965" s="5"/>
    </row>
    <row r="966" spans="1:27">
      <c r="A966" s="10">
        <v>39938</v>
      </c>
      <c r="G966" s="5">
        <f t="shared" ref="G966:G1029" si="180">ROUND((E966*G$1)+(G965*(1-G$1)),2)</f>
        <v>0.01</v>
      </c>
      <c r="H966" s="5">
        <f t="shared" si="169"/>
        <v>0.02</v>
      </c>
      <c r="J966" s="12" t="str">
        <f t="shared" si="170"/>
        <v>SELL</v>
      </c>
      <c r="L966" s="5">
        <f t="shared" si="174"/>
        <v>2.5750000000000002E-2</v>
      </c>
      <c r="M966" s="6" t="str">
        <f t="shared" si="171"/>
        <v>NO</v>
      </c>
      <c r="N966" s="6" t="str">
        <f t="shared" si="172"/>
        <v>NO</v>
      </c>
      <c r="O966" s="6" t="str">
        <f t="shared" si="173"/>
        <v>NO</v>
      </c>
      <c r="P966" s="5"/>
      <c r="Q966" s="5"/>
      <c r="T966" s="13">
        <f t="shared" si="177"/>
        <v>0</v>
      </c>
      <c r="V966" s="5">
        <f t="shared" si="178"/>
        <v>0</v>
      </c>
      <c r="W966" s="5">
        <f t="shared" si="175"/>
        <v>0</v>
      </c>
      <c r="X966" s="13">
        <f t="shared" si="176"/>
        <v>0</v>
      </c>
      <c r="Z966" s="13">
        <f t="shared" si="179"/>
        <v>50000</v>
      </c>
      <c r="AA966" s="5"/>
    </row>
    <row r="967" spans="1:27">
      <c r="A967" s="10">
        <v>39939</v>
      </c>
      <c r="G967" s="5">
        <f t="shared" si="180"/>
        <v>0.01</v>
      </c>
      <c r="H967" s="5">
        <f t="shared" si="169"/>
        <v>0.02</v>
      </c>
      <c r="J967" s="12" t="str">
        <f t="shared" si="170"/>
        <v>SELL</v>
      </c>
      <c r="L967" s="5">
        <f t="shared" si="174"/>
        <v>2.5750000000000002E-2</v>
      </c>
      <c r="M967" s="6" t="str">
        <f t="shared" si="171"/>
        <v>NO</v>
      </c>
      <c r="N967" s="6" t="str">
        <f t="shared" si="172"/>
        <v>NO</v>
      </c>
      <c r="O967" s="6" t="str">
        <f t="shared" si="173"/>
        <v>NO</v>
      </c>
      <c r="P967" s="5"/>
      <c r="Q967" s="5"/>
      <c r="T967" s="13">
        <f t="shared" si="177"/>
        <v>0</v>
      </c>
      <c r="V967" s="5">
        <f t="shared" si="178"/>
        <v>0</v>
      </c>
      <c r="W967" s="5">
        <f t="shared" si="175"/>
        <v>0</v>
      </c>
      <c r="X967" s="13">
        <f t="shared" si="176"/>
        <v>0</v>
      </c>
      <c r="Z967" s="13">
        <f t="shared" si="179"/>
        <v>50000</v>
      </c>
      <c r="AA967" s="5"/>
    </row>
    <row r="968" spans="1:27">
      <c r="A968" s="10">
        <v>39940</v>
      </c>
      <c r="G968" s="5">
        <f t="shared" si="180"/>
        <v>0.01</v>
      </c>
      <c r="H968" s="5">
        <f t="shared" ref="H968:H1031" si="181">ROUND((E968*H$1)+(H967*(1-H$1)),2)</f>
        <v>0.02</v>
      </c>
      <c r="J968" s="12" t="str">
        <f t="shared" ref="J968:J1031" si="182">IF(G968&gt;H968,"BUY","SELL")</f>
        <v>SELL</v>
      </c>
      <c r="L968" s="5">
        <f t="shared" si="174"/>
        <v>2.5750000000000002E-2</v>
      </c>
      <c r="M968" s="6" t="str">
        <f t="shared" ref="M968:M1031" si="183">IF(J967="SELL",IF(C968&gt;L967,"YES","NO"),IF(D968&lt;L967,"YES","NO"))</f>
        <v>NO</v>
      </c>
      <c r="N968" s="6" t="str">
        <f t="shared" ref="N968:N1031" si="184">IF(AND(M968="YES",J968=J967),"YES","NO")</f>
        <v>NO</v>
      </c>
      <c r="O968" s="6" t="str">
        <f t="shared" ref="O968:O1031" si="185">IF(AND(J967="BUY",B968&lt;L967),"YES",IF(AND(J967="SELL",B968&gt;L967),"YES","NO"))</f>
        <v>NO</v>
      </c>
      <c r="P968" s="5"/>
      <c r="Q968" s="5"/>
      <c r="T968" s="13">
        <f t="shared" si="177"/>
        <v>0</v>
      </c>
      <c r="V968" s="5">
        <f t="shared" si="178"/>
        <v>0</v>
      </c>
      <c r="W968" s="5">
        <f t="shared" si="175"/>
        <v>0</v>
      </c>
      <c r="X968" s="13">
        <f t="shared" si="176"/>
        <v>0</v>
      </c>
      <c r="Z968" s="13">
        <f t="shared" si="179"/>
        <v>50000</v>
      </c>
      <c r="AA968" s="5"/>
    </row>
    <row r="969" spans="1:27">
      <c r="A969" s="10">
        <v>39941</v>
      </c>
      <c r="G969" s="5">
        <f t="shared" si="180"/>
        <v>0.01</v>
      </c>
      <c r="H969" s="5">
        <f t="shared" si="181"/>
        <v>0.02</v>
      </c>
      <c r="J969" s="12" t="str">
        <f t="shared" si="182"/>
        <v>SELL</v>
      </c>
      <c r="L969" s="5">
        <f t="shared" ref="L969:L1032" si="186">((H969*($L$1-$J$1+($J$1*$L$1)-1))-(G969*($J$1-$L$1+($J$1*$L$1)-1)))/(2*($L$1-$J$1))</f>
        <v>2.5750000000000002E-2</v>
      </c>
      <c r="M969" s="6" t="str">
        <f t="shared" si="183"/>
        <v>NO</v>
      </c>
      <c r="N969" s="6" t="str">
        <f t="shared" si="184"/>
        <v>NO</v>
      </c>
      <c r="O969" s="6" t="str">
        <f t="shared" si="185"/>
        <v>NO</v>
      </c>
      <c r="P969" s="5"/>
      <c r="Q969" s="5"/>
      <c r="T969" s="13">
        <f t="shared" si="177"/>
        <v>0</v>
      </c>
      <c r="V969" s="5">
        <f t="shared" si="178"/>
        <v>0</v>
      </c>
      <c r="W969" s="5">
        <f t="shared" si="175"/>
        <v>0</v>
      </c>
      <c r="X969" s="13">
        <f t="shared" si="176"/>
        <v>0</v>
      </c>
      <c r="Z969" s="13">
        <f t="shared" si="179"/>
        <v>50000</v>
      </c>
      <c r="AA969" s="5"/>
    </row>
    <row r="970" spans="1:27">
      <c r="A970" s="10">
        <v>39944</v>
      </c>
      <c r="G970" s="5">
        <f t="shared" si="180"/>
        <v>0.01</v>
      </c>
      <c r="H970" s="5">
        <f t="shared" si="181"/>
        <v>0.02</v>
      </c>
      <c r="J970" s="12" t="str">
        <f t="shared" si="182"/>
        <v>SELL</v>
      </c>
      <c r="L970" s="5">
        <f t="shared" si="186"/>
        <v>2.5750000000000002E-2</v>
      </c>
      <c r="M970" s="6" t="str">
        <f t="shared" si="183"/>
        <v>NO</v>
      </c>
      <c r="N970" s="6" t="str">
        <f t="shared" si="184"/>
        <v>NO</v>
      </c>
      <c r="O970" s="6" t="str">
        <f t="shared" si="185"/>
        <v>NO</v>
      </c>
      <c r="P970" s="5"/>
      <c r="Q970" s="5"/>
      <c r="T970" s="13">
        <f t="shared" si="177"/>
        <v>0</v>
      </c>
      <c r="V970" s="5">
        <f t="shared" si="178"/>
        <v>0</v>
      </c>
      <c r="W970" s="5">
        <f t="shared" si="175"/>
        <v>0</v>
      </c>
      <c r="X970" s="13">
        <f t="shared" si="176"/>
        <v>0</v>
      </c>
      <c r="Z970" s="13">
        <f t="shared" si="179"/>
        <v>50000</v>
      </c>
      <c r="AA970" s="5"/>
    </row>
    <row r="971" spans="1:27">
      <c r="A971" s="10">
        <v>39945</v>
      </c>
      <c r="G971" s="5">
        <f t="shared" si="180"/>
        <v>0.01</v>
      </c>
      <c r="H971" s="5">
        <f t="shared" si="181"/>
        <v>0.02</v>
      </c>
      <c r="J971" s="12" t="str">
        <f t="shared" si="182"/>
        <v>SELL</v>
      </c>
      <c r="L971" s="5">
        <f t="shared" si="186"/>
        <v>2.5750000000000002E-2</v>
      </c>
      <c r="M971" s="6" t="str">
        <f t="shared" si="183"/>
        <v>NO</v>
      </c>
      <c r="N971" s="6" t="str">
        <f t="shared" si="184"/>
        <v>NO</v>
      </c>
      <c r="O971" s="6" t="str">
        <f t="shared" si="185"/>
        <v>NO</v>
      </c>
      <c r="P971" s="5"/>
      <c r="Q971" s="5"/>
      <c r="T971" s="13">
        <f t="shared" si="177"/>
        <v>0</v>
      </c>
      <c r="V971" s="5">
        <f t="shared" si="178"/>
        <v>0</v>
      </c>
      <c r="W971" s="5">
        <f t="shared" si="175"/>
        <v>0</v>
      </c>
      <c r="X971" s="13">
        <f t="shared" si="176"/>
        <v>0</v>
      </c>
      <c r="Z971" s="13">
        <f t="shared" si="179"/>
        <v>50000</v>
      </c>
      <c r="AA971" s="5"/>
    </row>
    <row r="972" spans="1:27">
      <c r="A972" s="10">
        <v>39946</v>
      </c>
      <c r="G972" s="5">
        <f t="shared" si="180"/>
        <v>0.01</v>
      </c>
      <c r="H972" s="5">
        <f t="shared" si="181"/>
        <v>0.02</v>
      </c>
      <c r="J972" s="12" t="str">
        <f t="shared" si="182"/>
        <v>SELL</v>
      </c>
      <c r="L972" s="5">
        <f t="shared" si="186"/>
        <v>2.5750000000000002E-2</v>
      </c>
      <c r="M972" s="6" t="str">
        <f t="shared" si="183"/>
        <v>NO</v>
      </c>
      <c r="N972" s="6" t="str">
        <f t="shared" si="184"/>
        <v>NO</v>
      </c>
      <c r="O972" s="6" t="str">
        <f t="shared" si="185"/>
        <v>NO</v>
      </c>
      <c r="P972" s="5"/>
      <c r="Q972" s="5"/>
      <c r="T972" s="13">
        <f t="shared" si="177"/>
        <v>0</v>
      </c>
      <c r="V972" s="5">
        <f t="shared" si="178"/>
        <v>0</v>
      </c>
      <c r="W972" s="5">
        <f t="shared" si="175"/>
        <v>0</v>
      </c>
      <c r="X972" s="13">
        <f t="shared" si="176"/>
        <v>0</v>
      </c>
      <c r="Z972" s="13">
        <f t="shared" si="179"/>
        <v>50000</v>
      </c>
      <c r="AA972" s="5"/>
    </row>
    <row r="973" spans="1:27">
      <c r="A973" s="10">
        <v>39947</v>
      </c>
      <c r="G973" s="5">
        <f t="shared" si="180"/>
        <v>0.01</v>
      </c>
      <c r="H973" s="5">
        <f t="shared" si="181"/>
        <v>0.02</v>
      </c>
      <c r="J973" s="12" t="str">
        <f t="shared" si="182"/>
        <v>SELL</v>
      </c>
      <c r="L973" s="5">
        <f t="shared" si="186"/>
        <v>2.5750000000000002E-2</v>
      </c>
      <c r="M973" s="6" t="str">
        <f t="shared" si="183"/>
        <v>NO</v>
      </c>
      <c r="N973" s="6" t="str">
        <f t="shared" si="184"/>
        <v>NO</v>
      </c>
      <c r="O973" s="6" t="str">
        <f t="shared" si="185"/>
        <v>NO</v>
      </c>
      <c r="P973" s="5"/>
      <c r="Q973" s="5"/>
      <c r="T973" s="13">
        <f t="shared" si="177"/>
        <v>0</v>
      </c>
      <c r="V973" s="5">
        <f t="shared" si="178"/>
        <v>0</v>
      </c>
      <c r="W973" s="5">
        <f t="shared" si="175"/>
        <v>0</v>
      </c>
      <c r="X973" s="13">
        <f t="shared" si="176"/>
        <v>0</v>
      </c>
      <c r="Z973" s="13">
        <f t="shared" si="179"/>
        <v>50000</v>
      </c>
      <c r="AA973" s="5"/>
    </row>
    <row r="974" spans="1:27">
      <c r="A974" s="10">
        <v>39948</v>
      </c>
      <c r="G974" s="5">
        <f t="shared" si="180"/>
        <v>0.01</v>
      </c>
      <c r="H974" s="5">
        <f t="shared" si="181"/>
        <v>0.02</v>
      </c>
      <c r="J974" s="12" t="str">
        <f t="shared" si="182"/>
        <v>SELL</v>
      </c>
      <c r="L974" s="5">
        <f t="shared" si="186"/>
        <v>2.5750000000000002E-2</v>
      </c>
      <c r="M974" s="6" t="str">
        <f t="shared" si="183"/>
        <v>NO</v>
      </c>
      <c r="N974" s="6" t="str">
        <f t="shared" si="184"/>
        <v>NO</v>
      </c>
      <c r="O974" s="6" t="str">
        <f t="shared" si="185"/>
        <v>NO</v>
      </c>
      <c r="P974" s="5"/>
      <c r="Q974" s="5"/>
      <c r="T974" s="13">
        <f t="shared" si="177"/>
        <v>0</v>
      </c>
      <c r="V974" s="5">
        <f t="shared" si="178"/>
        <v>0</v>
      </c>
      <c r="W974" s="5">
        <f t="shared" si="175"/>
        <v>0</v>
      </c>
      <c r="X974" s="13">
        <f t="shared" si="176"/>
        <v>0</v>
      </c>
      <c r="Z974" s="13">
        <f t="shared" si="179"/>
        <v>50000</v>
      </c>
      <c r="AA974" s="5"/>
    </row>
    <row r="975" spans="1:27">
      <c r="A975" s="10">
        <v>39951</v>
      </c>
      <c r="G975" s="5">
        <f t="shared" si="180"/>
        <v>0.01</v>
      </c>
      <c r="H975" s="5">
        <f t="shared" si="181"/>
        <v>0.02</v>
      </c>
      <c r="J975" s="12" t="str">
        <f t="shared" si="182"/>
        <v>SELL</v>
      </c>
      <c r="L975" s="5">
        <f t="shared" si="186"/>
        <v>2.5750000000000002E-2</v>
      </c>
      <c r="M975" s="6" t="str">
        <f t="shared" si="183"/>
        <v>NO</v>
      </c>
      <c r="N975" s="6" t="str">
        <f t="shared" si="184"/>
        <v>NO</v>
      </c>
      <c r="O975" s="6" t="str">
        <f t="shared" si="185"/>
        <v>NO</v>
      </c>
      <c r="P975" s="5"/>
      <c r="Q975" s="5"/>
      <c r="T975" s="13">
        <f t="shared" si="177"/>
        <v>0</v>
      </c>
      <c r="V975" s="5">
        <f t="shared" si="178"/>
        <v>0</v>
      </c>
      <c r="W975" s="5">
        <f t="shared" si="175"/>
        <v>0</v>
      </c>
      <c r="X975" s="13">
        <f t="shared" si="176"/>
        <v>0</v>
      </c>
      <c r="Z975" s="13">
        <f t="shared" si="179"/>
        <v>50000</v>
      </c>
      <c r="AA975" s="5"/>
    </row>
    <row r="976" spans="1:27">
      <c r="A976" s="10">
        <v>39952</v>
      </c>
      <c r="G976" s="5">
        <f t="shared" si="180"/>
        <v>0.01</v>
      </c>
      <c r="H976" s="5">
        <f t="shared" si="181"/>
        <v>0.02</v>
      </c>
      <c r="J976" s="12" t="str">
        <f t="shared" si="182"/>
        <v>SELL</v>
      </c>
      <c r="L976" s="5">
        <f t="shared" si="186"/>
        <v>2.5750000000000002E-2</v>
      </c>
      <c r="M976" s="6" t="str">
        <f t="shared" si="183"/>
        <v>NO</v>
      </c>
      <c r="N976" s="6" t="str">
        <f t="shared" si="184"/>
        <v>NO</v>
      </c>
      <c r="O976" s="6" t="str">
        <f t="shared" si="185"/>
        <v>NO</v>
      </c>
      <c r="P976" s="5"/>
      <c r="Q976" s="5"/>
      <c r="T976" s="13">
        <f t="shared" si="177"/>
        <v>0</v>
      </c>
      <c r="V976" s="5">
        <f t="shared" si="178"/>
        <v>0</v>
      </c>
      <c r="W976" s="5">
        <f t="shared" si="175"/>
        <v>0</v>
      </c>
      <c r="X976" s="13">
        <f t="shared" si="176"/>
        <v>0</v>
      </c>
      <c r="Z976" s="13">
        <f t="shared" si="179"/>
        <v>50000</v>
      </c>
      <c r="AA976" s="5"/>
    </row>
    <row r="977" spans="1:27">
      <c r="A977" s="10">
        <v>39953</v>
      </c>
      <c r="G977" s="5">
        <f t="shared" si="180"/>
        <v>0.01</v>
      </c>
      <c r="H977" s="5">
        <f t="shared" si="181"/>
        <v>0.02</v>
      </c>
      <c r="J977" s="12" t="str">
        <f t="shared" si="182"/>
        <v>SELL</v>
      </c>
      <c r="L977" s="5">
        <f t="shared" si="186"/>
        <v>2.5750000000000002E-2</v>
      </c>
      <c r="M977" s="6" t="str">
        <f t="shared" si="183"/>
        <v>NO</v>
      </c>
      <c r="N977" s="6" t="str">
        <f t="shared" si="184"/>
        <v>NO</v>
      </c>
      <c r="O977" s="6" t="str">
        <f t="shared" si="185"/>
        <v>NO</v>
      </c>
      <c r="P977" s="5"/>
      <c r="Q977" s="5"/>
      <c r="T977" s="13">
        <f t="shared" si="177"/>
        <v>0</v>
      </c>
      <c r="V977" s="5">
        <f t="shared" si="178"/>
        <v>0</v>
      </c>
      <c r="W977" s="5">
        <f t="shared" si="175"/>
        <v>0</v>
      </c>
      <c r="X977" s="13">
        <f t="shared" si="176"/>
        <v>0</v>
      </c>
      <c r="Z977" s="13">
        <f t="shared" si="179"/>
        <v>50000</v>
      </c>
      <c r="AA977" s="5"/>
    </row>
    <row r="978" spans="1:27">
      <c r="A978" s="10">
        <v>39954</v>
      </c>
      <c r="G978" s="5">
        <f t="shared" si="180"/>
        <v>0.01</v>
      </c>
      <c r="H978" s="5">
        <f t="shared" si="181"/>
        <v>0.02</v>
      </c>
      <c r="J978" s="12" t="str">
        <f t="shared" si="182"/>
        <v>SELL</v>
      </c>
      <c r="L978" s="5">
        <f t="shared" si="186"/>
        <v>2.5750000000000002E-2</v>
      </c>
      <c r="M978" s="6" t="str">
        <f t="shared" si="183"/>
        <v>NO</v>
      </c>
      <c r="N978" s="6" t="str">
        <f t="shared" si="184"/>
        <v>NO</v>
      </c>
      <c r="O978" s="6" t="str">
        <f t="shared" si="185"/>
        <v>NO</v>
      </c>
      <c r="P978" s="5"/>
      <c r="Q978" s="5"/>
      <c r="T978" s="13">
        <f t="shared" si="177"/>
        <v>0</v>
      </c>
      <c r="V978" s="5">
        <f t="shared" si="178"/>
        <v>0</v>
      </c>
      <c r="W978" s="5">
        <f t="shared" si="175"/>
        <v>0</v>
      </c>
      <c r="X978" s="13">
        <f t="shared" si="176"/>
        <v>0</v>
      </c>
      <c r="Z978" s="13">
        <f t="shared" si="179"/>
        <v>50000</v>
      </c>
      <c r="AA978" s="5"/>
    </row>
    <row r="979" spans="1:27">
      <c r="A979" s="10">
        <v>39955</v>
      </c>
      <c r="G979" s="5">
        <f t="shared" si="180"/>
        <v>0.01</v>
      </c>
      <c r="H979" s="5">
        <f t="shared" si="181"/>
        <v>0.02</v>
      </c>
      <c r="J979" s="12" t="str">
        <f t="shared" si="182"/>
        <v>SELL</v>
      </c>
      <c r="L979" s="5">
        <f t="shared" si="186"/>
        <v>2.5750000000000002E-2</v>
      </c>
      <c r="M979" s="6" t="str">
        <f t="shared" si="183"/>
        <v>NO</v>
      </c>
      <c r="N979" s="6" t="str">
        <f t="shared" si="184"/>
        <v>NO</v>
      </c>
      <c r="O979" s="6" t="str">
        <f t="shared" si="185"/>
        <v>NO</v>
      </c>
      <c r="P979" s="5"/>
      <c r="Q979" s="5"/>
      <c r="T979" s="13">
        <f t="shared" si="177"/>
        <v>0</v>
      </c>
      <c r="V979" s="5">
        <f t="shared" si="178"/>
        <v>0</v>
      </c>
      <c r="W979" s="5">
        <f t="shared" si="175"/>
        <v>0</v>
      </c>
      <c r="X979" s="13">
        <f t="shared" si="176"/>
        <v>0</v>
      </c>
      <c r="Z979" s="13">
        <f t="shared" si="179"/>
        <v>50000</v>
      </c>
      <c r="AA979" s="5"/>
    </row>
    <row r="980" spans="1:27">
      <c r="A980" s="10">
        <v>39958</v>
      </c>
      <c r="G980" s="5">
        <f t="shared" si="180"/>
        <v>0.01</v>
      </c>
      <c r="H980" s="5">
        <f t="shared" si="181"/>
        <v>0.02</v>
      </c>
      <c r="J980" s="12" t="str">
        <f t="shared" si="182"/>
        <v>SELL</v>
      </c>
      <c r="L980" s="5">
        <f t="shared" si="186"/>
        <v>2.5750000000000002E-2</v>
      </c>
      <c r="M980" s="6" t="str">
        <f t="shared" si="183"/>
        <v>NO</v>
      </c>
      <c r="N980" s="6" t="str">
        <f t="shared" si="184"/>
        <v>NO</v>
      </c>
      <c r="O980" s="6" t="str">
        <f t="shared" si="185"/>
        <v>NO</v>
      </c>
      <c r="P980" s="5"/>
      <c r="Q980" s="5"/>
      <c r="T980" s="13">
        <f t="shared" si="177"/>
        <v>0</v>
      </c>
      <c r="V980" s="5">
        <f t="shared" si="178"/>
        <v>0</v>
      </c>
      <c r="W980" s="5">
        <f t="shared" si="175"/>
        <v>0</v>
      </c>
      <c r="X980" s="13">
        <f t="shared" si="176"/>
        <v>0</v>
      </c>
      <c r="Z980" s="13">
        <f t="shared" si="179"/>
        <v>50000</v>
      </c>
      <c r="AA980" s="5"/>
    </row>
    <row r="981" spans="1:27">
      <c r="A981" s="10">
        <v>39959</v>
      </c>
      <c r="G981" s="5">
        <f t="shared" si="180"/>
        <v>0.01</v>
      </c>
      <c r="H981" s="5">
        <f t="shared" si="181"/>
        <v>0.02</v>
      </c>
      <c r="J981" s="12" t="str">
        <f t="shared" si="182"/>
        <v>SELL</v>
      </c>
      <c r="L981" s="5">
        <f t="shared" si="186"/>
        <v>2.5750000000000002E-2</v>
      </c>
      <c r="M981" s="6" t="str">
        <f t="shared" si="183"/>
        <v>NO</v>
      </c>
      <c r="N981" s="6" t="str">
        <f t="shared" si="184"/>
        <v>NO</v>
      </c>
      <c r="O981" s="6" t="str">
        <f t="shared" si="185"/>
        <v>NO</v>
      </c>
      <c r="P981" s="5"/>
      <c r="Q981" s="5"/>
      <c r="T981" s="13">
        <f t="shared" si="177"/>
        <v>0</v>
      </c>
      <c r="V981" s="5">
        <f t="shared" si="178"/>
        <v>0</v>
      </c>
      <c r="W981" s="5">
        <f t="shared" si="175"/>
        <v>0</v>
      </c>
      <c r="X981" s="13">
        <f t="shared" si="176"/>
        <v>0</v>
      </c>
      <c r="Z981" s="13">
        <f t="shared" si="179"/>
        <v>50000</v>
      </c>
      <c r="AA981" s="5"/>
    </row>
    <row r="982" spans="1:27">
      <c r="A982" s="10">
        <v>39960</v>
      </c>
      <c r="G982" s="5">
        <f t="shared" si="180"/>
        <v>0.01</v>
      </c>
      <c r="H982" s="5">
        <f t="shared" si="181"/>
        <v>0.02</v>
      </c>
      <c r="J982" s="12" t="str">
        <f t="shared" si="182"/>
        <v>SELL</v>
      </c>
      <c r="L982" s="5">
        <f t="shared" si="186"/>
        <v>2.5750000000000002E-2</v>
      </c>
      <c r="M982" s="6" t="str">
        <f t="shared" si="183"/>
        <v>NO</v>
      </c>
      <c r="N982" s="6" t="str">
        <f t="shared" si="184"/>
        <v>NO</v>
      </c>
      <c r="O982" s="6" t="str">
        <f t="shared" si="185"/>
        <v>NO</v>
      </c>
      <c r="P982" s="5"/>
      <c r="Q982" s="5"/>
      <c r="T982" s="13">
        <f t="shared" si="177"/>
        <v>0</v>
      </c>
      <c r="V982" s="5">
        <f t="shared" si="178"/>
        <v>0</v>
      </c>
      <c r="W982" s="5">
        <f t="shared" si="175"/>
        <v>0</v>
      </c>
      <c r="X982" s="13">
        <f t="shared" si="176"/>
        <v>0</v>
      </c>
      <c r="Z982" s="13">
        <f t="shared" si="179"/>
        <v>50000</v>
      </c>
      <c r="AA982" s="5"/>
    </row>
    <row r="983" spans="1:27">
      <c r="A983" s="10">
        <v>39961</v>
      </c>
      <c r="G983" s="5">
        <f t="shared" si="180"/>
        <v>0.01</v>
      </c>
      <c r="H983" s="5">
        <f t="shared" si="181"/>
        <v>0.02</v>
      </c>
      <c r="J983" s="12" t="str">
        <f t="shared" si="182"/>
        <v>SELL</v>
      </c>
      <c r="L983" s="5">
        <f t="shared" si="186"/>
        <v>2.5750000000000002E-2</v>
      </c>
      <c r="M983" s="6" t="str">
        <f t="shared" si="183"/>
        <v>NO</v>
      </c>
      <c r="N983" s="6" t="str">
        <f t="shared" si="184"/>
        <v>NO</v>
      </c>
      <c r="O983" s="6" t="str">
        <f t="shared" si="185"/>
        <v>NO</v>
      </c>
      <c r="P983" s="5"/>
      <c r="Q983" s="5"/>
      <c r="T983" s="13">
        <f t="shared" si="177"/>
        <v>0</v>
      </c>
      <c r="V983" s="5">
        <f t="shared" si="178"/>
        <v>0</v>
      </c>
      <c r="W983" s="5">
        <f t="shared" si="175"/>
        <v>0</v>
      </c>
      <c r="X983" s="13">
        <f t="shared" si="176"/>
        <v>0</v>
      </c>
      <c r="Z983" s="13">
        <f t="shared" si="179"/>
        <v>50000</v>
      </c>
      <c r="AA983" s="5"/>
    </row>
    <row r="984" spans="1:27">
      <c r="A984" s="10">
        <v>39962</v>
      </c>
      <c r="G984" s="5">
        <f t="shared" si="180"/>
        <v>0.01</v>
      </c>
      <c r="H984" s="5">
        <f t="shared" si="181"/>
        <v>0.02</v>
      </c>
      <c r="J984" s="12" t="str">
        <f t="shared" si="182"/>
        <v>SELL</v>
      </c>
      <c r="L984" s="5">
        <f t="shared" si="186"/>
        <v>2.5750000000000002E-2</v>
      </c>
      <c r="M984" s="6" t="str">
        <f t="shared" si="183"/>
        <v>NO</v>
      </c>
      <c r="N984" s="6" t="str">
        <f t="shared" si="184"/>
        <v>NO</v>
      </c>
      <c r="O984" s="6" t="str">
        <f t="shared" si="185"/>
        <v>NO</v>
      </c>
      <c r="P984" s="5"/>
      <c r="Q984" s="5"/>
      <c r="T984" s="13">
        <f t="shared" si="177"/>
        <v>0</v>
      </c>
      <c r="V984" s="5">
        <f t="shared" si="178"/>
        <v>0</v>
      </c>
      <c r="W984" s="5">
        <f t="shared" ref="W984:W1047" si="187">IF(V985="",E984,V985)</f>
        <v>0</v>
      </c>
      <c r="X984" s="13">
        <f t="shared" ref="X984:X1047" si="188">IF(J984="BUY",W984-V984,V984-W984)</f>
        <v>0</v>
      </c>
      <c r="Z984" s="13">
        <f t="shared" si="179"/>
        <v>50000</v>
      </c>
      <c r="AA984" s="5"/>
    </row>
    <row r="985" spans="1:27">
      <c r="A985" s="10">
        <v>39965</v>
      </c>
      <c r="G985" s="5">
        <f t="shared" si="180"/>
        <v>0.01</v>
      </c>
      <c r="H985" s="5">
        <f t="shared" si="181"/>
        <v>0.02</v>
      </c>
      <c r="J985" s="12" t="str">
        <f t="shared" si="182"/>
        <v>SELL</v>
      </c>
      <c r="L985" s="5">
        <f t="shared" si="186"/>
        <v>2.5750000000000002E-2</v>
      </c>
      <c r="M985" s="6" t="str">
        <f t="shared" si="183"/>
        <v>NO</v>
      </c>
      <c r="N985" s="6" t="str">
        <f t="shared" si="184"/>
        <v>NO</v>
      </c>
      <c r="O985" s="6" t="str">
        <f t="shared" si="185"/>
        <v>NO</v>
      </c>
      <c r="P985" s="5"/>
      <c r="Q985" s="5"/>
      <c r="T985" s="13">
        <f t="shared" ref="T985:T1048" si="189">ROUND(IF(N985="YES",IF(J985="SELL",IF(O985="YES",Q985-P985,Q985-L984),IF(O985="YES",P985-Q985,L984-Q985)),0),2)</f>
        <v>0</v>
      </c>
      <c r="V985" s="5">
        <f t="shared" ref="V985:V1048" si="190">IF(J985=J984,V984,IF(O985="YES",P985,L984))</f>
        <v>0</v>
      </c>
      <c r="W985" s="5">
        <f t="shared" si="187"/>
        <v>0</v>
      </c>
      <c r="X985" s="13">
        <f t="shared" si="188"/>
        <v>0</v>
      </c>
      <c r="Z985" s="13">
        <f t="shared" ref="Z985:Z1048" si="191">Z984+(T985*50*2)+(X985*50)</f>
        <v>50000</v>
      </c>
      <c r="AA985" s="5"/>
    </row>
    <row r="986" spans="1:27">
      <c r="A986" s="10">
        <v>39966</v>
      </c>
      <c r="G986" s="5">
        <f t="shared" si="180"/>
        <v>0.01</v>
      </c>
      <c r="H986" s="5">
        <f t="shared" si="181"/>
        <v>0.02</v>
      </c>
      <c r="J986" s="12" t="str">
        <f t="shared" si="182"/>
        <v>SELL</v>
      </c>
      <c r="L986" s="5">
        <f t="shared" si="186"/>
        <v>2.5750000000000002E-2</v>
      </c>
      <c r="M986" s="6" t="str">
        <f t="shared" si="183"/>
        <v>NO</v>
      </c>
      <c r="N986" s="6" t="str">
        <f t="shared" si="184"/>
        <v>NO</v>
      </c>
      <c r="O986" s="6" t="str">
        <f t="shared" si="185"/>
        <v>NO</v>
      </c>
      <c r="P986" s="5"/>
      <c r="Q986" s="5"/>
      <c r="T986" s="13">
        <f t="shared" si="189"/>
        <v>0</v>
      </c>
      <c r="V986" s="5">
        <f t="shared" si="190"/>
        <v>0</v>
      </c>
      <c r="W986" s="5">
        <f t="shared" si="187"/>
        <v>0</v>
      </c>
      <c r="X986" s="13">
        <f t="shared" si="188"/>
        <v>0</v>
      </c>
      <c r="Z986" s="13">
        <f t="shared" si="191"/>
        <v>50000</v>
      </c>
      <c r="AA986" s="5"/>
    </row>
    <row r="987" spans="1:27">
      <c r="A987" s="10">
        <v>39967</v>
      </c>
      <c r="G987" s="5">
        <f t="shared" si="180"/>
        <v>0.01</v>
      </c>
      <c r="H987" s="5">
        <f t="shared" si="181"/>
        <v>0.02</v>
      </c>
      <c r="J987" s="12" t="str">
        <f t="shared" si="182"/>
        <v>SELL</v>
      </c>
      <c r="L987" s="5">
        <f t="shared" si="186"/>
        <v>2.5750000000000002E-2</v>
      </c>
      <c r="M987" s="6" t="str">
        <f t="shared" si="183"/>
        <v>NO</v>
      </c>
      <c r="N987" s="6" t="str">
        <f t="shared" si="184"/>
        <v>NO</v>
      </c>
      <c r="O987" s="6" t="str">
        <f t="shared" si="185"/>
        <v>NO</v>
      </c>
      <c r="P987" s="5"/>
      <c r="Q987" s="5"/>
      <c r="T987" s="13">
        <f t="shared" si="189"/>
        <v>0</v>
      </c>
      <c r="V987" s="5">
        <f t="shared" si="190"/>
        <v>0</v>
      </c>
      <c r="W987" s="5">
        <f t="shared" si="187"/>
        <v>0</v>
      </c>
      <c r="X987" s="13">
        <f t="shared" si="188"/>
        <v>0</v>
      </c>
      <c r="Z987" s="13">
        <f t="shared" si="191"/>
        <v>50000</v>
      </c>
      <c r="AA987" s="5"/>
    </row>
    <row r="988" spans="1:27">
      <c r="A988" s="10">
        <v>39968</v>
      </c>
      <c r="G988" s="5">
        <f t="shared" si="180"/>
        <v>0.01</v>
      </c>
      <c r="H988" s="5">
        <f t="shared" si="181"/>
        <v>0.02</v>
      </c>
      <c r="J988" s="12" t="str">
        <f t="shared" si="182"/>
        <v>SELL</v>
      </c>
      <c r="L988" s="5">
        <f t="shared" si="186"/>
        <v>2.5750000000000002E-2</v>
      </c>
      <c r="M988" s="6" t="str">
        <f t="shared" si="183"/>
        <v>NO</v>
      </c>
      <c r="N988" s="6" t="str">
        <f t="shared" si="184"/>
        <v>NO</v>
      </c>
      <c r="O988" s="6" t="str">
        <f t="shared" si="185"/>
        <v>NO</v>
      </c>
      <c r="P988" s="5"/>
      <c r="Q988" s="5"/>
      <c r="T988" s="13">
        <f t="shared" si="189"/>
        <v>0</v>
      </c>
      <c r="V988" s="5">
        <f t="shared" si="190"/>
        <v>0</v>
      </c>
      <c r="W988" s="5">
        <f t="shared" si="187"/>
        <v>0</v>
      </c>
      <c r="X988" s="13">
        <f t="shared" si="188"/>
        <v>0</v>
      </c>
      <c r="Z988" s="13">
        <f t="shared" si="191"/>
        <v>50000</v>
      </c>
      <c r="AA988" s="5"/>
    </row>
    <row r="989" spans="1:27">
      <c r="A989" s="10">
        <v>39969</v>
      </c>
      <c r="G989" s="5">
        <f t="shared" si="180"/>
        <v>0.01</v>
      </c>
      <c r="H989" s="5">
        <f t="shared" si="181"/>
        <v>0.02</v>
      </c>
      <c r="J989" s="12" t="str">
        <f t="shared" si="182"/>
        <v>SELL</v>
      </c>
      <c r="L989" s="5">
        <f t="shared" si="186"/>
        <v>2.5750000000000002E-2</v>
      </c>
      <c r="M989" s="6" t="str">
        <f t="shared" si="183"/>
        <v>NO</v>
      </c>
      <c r="N989" s="6" t="str">
        <f t="shared" si="184"/>
        <v>NO</v>
      </c>
      <c r="O989" s="6" t="str">
        <f t="shared" si="185"/>
        <v>NO</v>
      </c>
      <c r="P989" s="5"/>
      <c r="Q989" s="5"/>
      <c r="T989" s="13">
        <f t="shared" si="189"/>
        <v>0</v>
      </c>
      <c r="V989" s="5">
        <f t="shared" si="190"/>
        <v>0</v>
      </c>
      <c r="W989" s="5">
        <f t="shared" si="187"/>
        <v>0</v>
      </c>
      <c r="X989" s="13">
        <f t="shared" si="188"/>
        <v>0</v>
      </c>
      <c r="Z989" s="13">
        <f t="shared" si="191"/>
        <v>50000</v>
      </c>
      <c r="AA989" s="5"/>
    </row>
    <row r="990" spans="1:27">
      <c r="A990" s="10">
        <v>39972</v>
      </c>
      <c r="G990" s="5">
        <f t="shared" si="180"/>
        <v>0.01</v>
      </c>
      <c r="H990" s="5">
        <f t="shared" si="181"/>
        <v>0.02</v>
      </c>
      <c r="J990" s="12" t="str">
        <f t="shared" si="182"/>
        <v>SELL</v>
      </c>
      <c r="L990" s="5">
        <f t="shared" si="186"/>
        <v>2.5750000000000002E-2</v>
      </c>
      <c r="M990" s="6" t="str">
        <f t="shared" si="183"/>
        <v>NO</v>
      </c>
      <c r="N990" s="6" t="str">
        <f t="shared" si="184"/>
        <v>NO</v>
      </c>
      <c r="O990" s="6" t="str">
        <f t="shared" si="185"/>
        <v>NO</v>
      </c>
      <c r="P990" s="5"/>
      <c r="Q990" s="5"/>
      <c r="T990" s="13">
        <f t="shared" si="189"/>
        <v>0</v>
      </c>
      <c r="V990" s="5">
        <f t="shared" si="190"/>
        <v>0</v>
      </c>
      <c r="W990" s="5">
        <f t="shared" si="187"/>
        <v>0</v>
      </c>
      <c r="X990" s="13">
        <f t="shared" si="188"/>
        <v>0</v>
      </c>
      <c r="Z990" s="13">
        <f t="shared" si="191"/>
        <v>50000</v>
      </c>
      <c r="AA990" s="5"/>
    </row>
    <row r="991" spans="1:27">
      <c r="A991" s="10">
        <v>39973</v>
      </c>
      <c r="G991" s="5">
        <f t="shared" si="180"/>
        <v>0.01</v>
      </c>
      <c r="H991" s="5">
        <f t="shared" si="181"/>
        <v>0.02</v>
      </c>
      <c r="J991" s="12" t="str">
        <f t="shared" si="182"/>
        <v>SELL</v>
      </c>
      <c r="L991" s="5">
        <f t="shared" si="186"/>
        <v>2.5750000000000002E-2</v>
      </c>
      <c r="M991" s="6" t="str">
        <f t="shared" si="183"/>
        <v>NO</v>
      </c>
      <c r="N991" s="6" t="str">
        <f t="shared" si="184"/>
        <v>NO</v>
      </c>
      <c r="O991" s="6" t="str">
        <f t="shared" si="185"/>
        <v>NO</v>
      </c>
      <c r="P991" s="5"/>
      <c r="Q991" s="5"/>
      <c r="T991" s="13">
        <f t="shared" si="189"/>
        <v>0</v>
      </c>
      <c r="V991" s="5">
        <f t="shared" si="190"/>
        <v>0</v>
      </c>
      <c r="W991" s="5">
        <f t="shared" si="187"/>
        <v>0</v>
      </c>
      <c r="X991" s="13">
        <f t="shared" si="188"/>
        <v>0</v>
      </c>
      <c r="Z991" s="13">
        <f t="shared" si="191"/>
        <v>50000</v>
      </c>
      <c r="AA991" s="5"/>
    </row>
    <row r="992" spans="1:27">
      <c r="A992" s="10">
        <v>39974</v>
      </c>
      <c r="G992" s="5">
        <f t="shared" si="180"/>
        <v>0.01</v>
      </c>
      <c r="H992" s="5">
        <f t="shared" si="181"/>
        <v>0.02</v>
      </c>
      <c r="J992" s="12" t="str">
        <f t="shared" si="182"/>
        <v>SELL</v>
      </c>
      <c r="L992" s="5">
        <f t="shared" si="186"/>
        <v>2.5750000000000002E-2</v>
      </c>
      <c r="M992" s="6" t="str">
        <f t="shared" si="183"/>
        <v>NO</v>
      </c>
      <c r="N992" s="6" t="str">
        <f t="shared" si="184"/>
        <v>NO</v>
      </c>
      <c r="O992" s="6" t="str">
        <f t="shared" si="185"/>
        <v>NO</v>
      </c>
      <c r="P992" s="5"/>
      <c r="Q992" s="5"/>
      <c r="T992" s="13">
        <f t="shared" si="189"/>
        <v>0</v>
      </c>
      <c r="V992" s="5">
        <f t="shared" si="190"/>
        <v>0</v>
      </c>
      <c r="W992" s="5">
        <f t="shared" si="187"/>
        <v>0</v>
      </c>
      <c r="X992" s="13">
        <f t="shared" si="188"/>
        <v>0</v>
      </c>
      <c r="Z992" s="13">
        <f t="shared" si="191"/>
        <v>50000</v>
      </c>
      <c r="AA992" s="5"/>
    </row>
    <row r="993" spans="1:27">
      <c r="A993" s="10">
        <v>39975</v>
      </c>
      <c r="G993" s="5">
        <f t="shared" si="180"/>
        <v>0.01</v>
      </c>
      <c r="H993" s="5">
        <f t="shared" si="181"/>
        <v>0.02</v>
      </c>
      <c r="J993" s="12" t="str">
        <f t="shared" si="182"/>
        <v>SELL</v>
      </c>
      <c r="L993" s="5">
        <f t="shared" si="186"/>
        <v>2.5750000000000002E-2</v>
      </c>
      <c r="M993" s="6" t="str">
        <f t="shared" si="183"/>
        <v>NO</v>
      </c>
      <c r="N993" s="6" t="str">
        <f t="shared" si="184"/>
        <v>NO</v>
      </c>
      <c r="O993" s="6" t="str">
        <f t="shared" si="185"/>
        <v>NO</v>
      </c>
      <c r="P993" s="5"/>
      <c r="Q993" s="5"/>
      <c r="T993" s="13">
        <f t="shared" si="189"/>
        <v>0</v>
      </c>
      <c r="V993" s="5">
        <f t="shared" si="190"/>
        <v>0</v>
      </c>
      <c r="W993" s="5">
        <f t="shared" si="187"/>
        <v>0</v>
      </c>
      <c r="X993" s="13">
        <f t="shared" si="188"/>
        <v>0</v>
      </c>
      <c r="Z993" s="13">
        <f t="shared" si="191"/>
        <v>50000</v>
      </c>
      <c r="AA993" s="5"/>
    </row>
    <row r="994" spans="1:27">
      <c r="A994" s="10">
        <v>39976</v>
      </c>
      <c r="G994" s="5">
        <f t="shared" si="180"/>
        <v>0.01</v>
      </c>
      <c r="H994" s="5">
        <f t="shared" si="181"/>
        <v>0.02</v>
      </c>
      <c r="J994" s="12" t="str">
        <f t="shared" si="182"/>
        <v>SELL</v>
      </c>
      <c r="L994" s="5">
        <f t="shared" si="186"/>
        <v>2.5750000000000002E-2</v>
      </c>
      <c r="M994" s="6" t="str">
        <f t="shared" si="183"/>
        <v>NO</v>
      </c>
      <c r="N994" s="6" t="str">
        <f t="shared" si="184"/>
        <v>NO</v>
      </c>
      <c r="O994" s="6" t="str">
        <f t="shared" si="185"/>
        <v>NO</v>
      </c>
      <c r="P994" s="5"/>
      <c r="Q994" s="5"/>
      <c r="T994" s="13">
        <f t="shared" si="189"/>
        <v>0</v>
      </c>
      <c r="V994" s="5">
        <f t="shared" si="190"/>
        <v>0</v>
      </c>
      <c r="W994" s="5">
        <f t="shared" si="187"/>
        <v>0</v>
      </c>
      <c r="X994" s="13">
        <f t="shared" si="188"/>
        <v>0</v>
      </c>
      <c r="Z994" s="13">
        <f t="shared" si="191"/>
        <v>50000</v>
      </c>
      <c r="AA994" s="5"/>
    </row>
    <row r="995" spans="1:27">
      <c r="A995" s="10">
        <v>39979</v>
      </c>
      <c r="G995" s="5">
        <f t="shared" si="180"/>
        <v>0.01</v>
      </c>
      <c r="H995" s="5">
        <f t="shared" si="181"/>
        <v>0.02</v>
      </c>
      <c r="J995" s="12" t="str">
        <f t="shared" si="182"/>
        <v>SELL</v>
      </c>
      <c r="L995" s="5">
        <f t="shared" si="186"/>
        <v>2.5750000000000002E-2</v>
      </c>
      <c r="M995" s="6" t="str">
        <f t="shared" si="183"/>
        <v>NO</v>
      </c>
      <c r="N995" s="6" t="str">
        <f t="shared" si="184"/>
        <v>NO</v>
      </c>
      <c r="O995" s="6" t="str">
        <f t="shared" si="185"/>
        <v>NO</v>
      </c>
      <c r="P995" s="5"/>
      <c r="Q995" s="5"/>
      <c r="T995" s="13">
        <f t="shared" si="189"/>
        <v>0</v>
      </c>
      <c r="V995" s="5">
        <f t="shared" si="190"/>
        <v>0</v>
      </c>
      <c r="W995" s="5">
        <f t="shared" si="187"/>
        <v>0</v>
      </c>
      <c r="X995" s="13">
        <f t="shared" si="188"/>
        <v>0</v>
      </c>
      <c r="Z995" s="13">
        <f t="shared" si="191"/>
        <v>50000</v>
      </c>
      <c r="AA995" s="5"/>
    </row>
    <row r="996" spans="1:27">
      <c r="A996" s="10">
        <v>39980</v>
      </c>
      <c r="G996" s="5">
        <f t="shared" si="180"/>
        <v>0.01</v>
      </c>
      <c r="H996" s="5">
        <f t="shared" si="181"/>
        <v>0.02</v>
      </c>
      <c r="J996" s="12" t="str">
        <f t="shared" si="182"/>
        <v>SELL</v>
      </c>
      <c r="L996" s="5">
        <f t="shared" si="186"/>
        <v>2.5750000000000002E-2</v>
      </c>
      <c r="M996" s="6" t="str">
        <f t="shared" si="183"/>
        <v>NO</v>
      </c>
      <c r="N996" s="6" t="str">
        <f t="shared" si="184"/>
        <v>NO</v>
      </c>
      <c r="O996" s="6" t="str">
        <f t="shared" si="185"/>
        <v>NO</v>
      </c>
      <c r="P996" s="5"/>
      <c r="Q996" s="5"/>
      <c r="T996" s="13">
        <f t="shared" si="189"/>
        <v>0</v>
      </c>
      <c r="V996" s="5">
        <f t="shared" si="190"/>
        <v>0</v>
      </c>
      <c r="W996" s="5">
        <f t="shared" si="187"/>
        <v>0</v>
      </c>
      <c r="X996" s="13">
        <f t="shared" si="188"/>
        <v>0</v>
      </c>
      <c r="Z996" s="13">
        <f t="shared" si="191"/>
        <v>50000</v>
      </c>
      <c r="AA996" s="5"/>
    </row>
    <row r="997" spans="1:27">
      <c r="A997" s="10">
        <v>39981</v>
      </c>
      <c r="G997" s="5">
        <f t="shared" si="180"/>
        <v>0.01</v>
      </c>
      <c r="H997" s="5">
        <f t="shared" si="181"/>
        <v>0.02</v>
      </c>
      <c r="J997" s="12" t="str">
        <f t="shared" si="182"/>
        <v>SELL</v>
      </c>
      <c r="L997" s="5">
        <f t="shared" si="186"/>
        <v>2.5750000000000002E-2</v>
      </c>
      <c r="M997" s="6" t="str">
        <f t="shared" si="183"/>
        <v>NO</v>
      </c>
      <c r="N997" s="6" t="str">
        <f t="shared" si="184"/>
        <v>NO</v>
      </c>
      <c r="O997" s="6" t="str">
        <f t="shared" si="185"/>
        <v>NO</v>
      </c>
      <c r="P997" s="5"/>
      <c r="Q997" s="5"/>
      <c r="T997" s="13">
        <f t="shared" si="189"/>
        <v>0</v>
      </c>
      <c r="V997" s="5">
        <f t="shared" si="190"/>
        <v>0</v>
      </c>
      <c r="W997" s="5">
        <f t="shared" si="187"/>
        <v>0</v>
      </c>
      <c r="X997" s="13">
        <f t="shared" si="188"/>
        <v>0</v>
      </c>
      <c r="Z997" s="13">
        <f t="shared" si="191"/>
        <v>50000</v>
      </c>
      <c r="AA997" s="5"/>
    </row>
    <row r="998" spans="1:27">
      <c r="A998" s="10">
        <v>39982</v>
      </c>
      <c r="G998" s="5">
        <f t="shared" si="180"/>
        <v>0.01</v>
      </c>
      <c r="H998" s="5">
        <f t="shared" si="181"/>
        <v>0.02</v>
      </c>
      <c r="J998" s="12" t="str">
        <f t="shared" si="182"/>
        <v>SELL</v>
      </c>
      <c r="L998" s="5">
        <f t="shared" si="186"/>
        <v>2.5750000000000002E-2</v>
      </c>
      <c r="M998" s="6" t="str">
        <f t="shared" si="183"/>
        <v>NO</v>
      </c>
      <c r="N998" s="6" t="str">
        <f t="shared" si="184"/>
        <v>NO</v>
      </c>
      <c r="O998" s="6" t="str">
        <f t="shared" si="185"/>
        <v>NO</v>
      </c>
      <c r="P998" s="5"/>
      <c r="Q998" s="5"/>
      <c r="T998" s="13">
        <f t="shared" si="189"/>
        <v>0</v>
      </c>
      <c r="V998" s="5">
        <f t="shared" si="190"/>
        <v>0</v>
      </c>
      <c r="W998" s="5">
        <f t="shared" si="187"/>
        <v>0</v>
      </c>
      <c r="X998" s="13">
        <f t="shared" si="188"/>
        <v>0</v>
      </c>
      <c r="Z998" s="13">
        <f t="shared" si="191"/>
        <v>50000</v>
      </c>
      <c r="AA998" s="5"/>
    </row>
    <row r="999" spans="1:27">
      <c r="A999" s="10">
        <v>39983</v>
      </c>
      <c r="G999" s="5">
        <f t="shared" si="180"/>
        <v>0.01</v>
      </c>
      <c r="H999" s="5">
        <f t="shared" si="181"/>
        <v>0.02</v>
      </c>
      <c r="J999" s="12" t="str">
        <f t="shared" si="182"/>
        <v>SELL</v>
      </c>
      <c r="L999" s="5">
        <f t="shared" si="186"/>
        <v>2.5750000000000002E-2</v>
      </c>
      <c r="M999" s="6" t="str">
        <f t="shared" si="183"/>
        <v>NO</v>
      </c>
      <c r="N999" s="6" t="str">
        <f t="shared" si="184"/>
        <v>NO</v>
      </c>
      <c r="O999" s="6" t="str">
        <f t="shared" si="185"/>
        <v>NO</v>
      </c>
      <c r="P999" s="5"/>
      <c r="Q999" s="5"/>
      <c r="T999" s="13">
        <f t="shared" si="189"/>
        <v>0</v>
      </c>
      <c r="V999" s="5">
        <f t="shared" si="190"/>
        <v>0</v>
      </c>
      <c r="W999" s="5">
        <f t="shared" si="187"/>
        <v>0</v>
      </c>
      <c r="X999" s="13">
        <f t="shared" si="188"/>
        <v>0</v>
      </c>
      <c r="Z999" s="13">
        <f t="shared" si="191"/>
        <v>50000</v>
      </c>
      <c r="AA999" s="5"/>
    </row>
    <row r="1000" spans="1:27">
      <c r="A1000" s="10">
        <v>39986</v>
      </c>
      <c r="G1000" s="5">
        <f t="shared" si="180"/>
        <v>0.01</v>
      </c>
      <c r="H1000" s="5">
        <f t="shared" si="181"/>
        <v>0.02</v>
      </c>
      <c r="J1000" s="12" t="str">
        <f t="shared" si="182"/>
        <v>SELL</v>
      </c>
      <c r="L1000" s="5">
        <f t="shared" si="186"/>
        <v>2.5750000000000002E-2</v>
      </c>
      <c r="M1000" s="6" t="str">
        <f t="shared" si="183"/>
        <v>NO</v>
      </c>
      <c r="N1000" s="6" t="str">
        <f t="shared" si="184"/>
        <v>NO</v>
      </c>
      <c r="O1000" s="6" t="str">
        <f t="shared" si="185"/>
        <v>NO</v>
      </c>
      <c r="P1000" s="5"/>
      <c r="Q1000" s="5"/>
      <c r="T1000" s="13">
        <f t="shared" si="189"/>
        <v>0</v>
      </c>
      <c r="V1000" s="5">
        <f t="shared" si="190"/>
        <v>0</v>
      </c>
      <c r="W1000" s="5">
        <f t="shared" si="187"/>
        <v>0</v>
      </c>
      <c r="X1000" s="13">
        <f t="shared" si="188"/>
        <v>0</v>
      </c>
      <c r="Z1000" s="13">
        <f t="shared" si="191"/>
        <v>50000</v>
      </c>
      <c r="AA1000" s="5"/>
    </row>
    <row r="1001" spans="1:27">
      <c r="A1001" s="10">
        <v>39987</v>
      </c>
      <c r="G1001" s="5">
        <f t="shared" si="180"/>
        <v>0.01</v>
      </c>
      <c r="H1001" s="5">
        <f t="shared" si="181"/>
        <v>0.02</v>
      </c>
      <c r="J1001" s="12" t="str">
        <f t="shared" si="182"/>
        <v>SELL</v>
      </c>
      <c r="L1001" s="5">
        <f t="shared" si="186"/>
        <v>2.5750000000000002E-2</v>
      </c>
      <c r="M1001" s="6" t="str">
        <f t="shared" si="183"/>
        <v>NO</v>
      </c>
      <c r="N1001" s="6" t="str">
        <f t="shared" si="184"/>
        <v>NO</v>
      </c>
      <c r="O1001" s="6" t="str">
        <f t="shared" si="185"/>
        <v>NO</v>
      </c>
      <c r="P1001" s="5"/>
      <c r="Q1001" s="5"/>
      <c r="T1001" s="13">
        <f t="shared" si="189"/>
        <v>0</v>
      </c>
      <c r="V1001" s="5">
        <f t="shared" si="190"/>
        <v>0</v>
      </c>
      <c r="W1001" s="5">
        <f t="shared" si="187"/>
        <v>0</v>
      </c>
      <c r="X1001" s="13">
        <f t="shared" si="188"/>
        <v>0</v>
      </c>
      <c r="Z1001" s="13">
        <f t="shared" si="191"/>
        <v>50000</v>
      </c>
      <c r="AA1001" s="5"/>
    </row>
    <row r="1002" spans="1:27">
      <c r="A1002" s="10">
        <v>39988</v>
      </c>
      <c r="G1002" s="5">
        <f t="shared" si="180"/>
        <v>0.01</v>
      </c>
      <c r="H1002" s="5">
        <f t="shared" si="181"/>
        <v>0.02</v>
      </c>
      <c r="J1002" s="12" t="str">
        <f t="shared" si="182"/>
        <v>SELL</v>
      </c>
      <c r="L1002" s="5">
        <f t="shared" si="186"/>
        <v>2.5750000000000002E-2</v>
      </c>
      <c r="M1002" s="6" t="str">
        <f t="shared" si="183"/>
        <v>NO</v>
      </c>
      <c r="N1002" s="6" t="str">
        <f t="shared" si="184"/>
        <v>NO</v>
      </c>
      <c r="O1002" s="6" t="str">
        <f t="shared" si="185"/>
        <v>NO</v>
      </c>
      <c r="P1002" s="5"/>
      <c r="Q1002" s="5"/>
      <c r="T1002" s="13">
        <f t="shared" si="189"/>
        <v>0</v>
      </c>
      <c r="V1002" s="5">
        <f t="shared" si="190"/>
        <v>0</v>
      </c>
      <c r="W1002" s="5">
        <f t="shared" si="187"/>
        <v>0</v>
      </c>
      <c r="X1002" s="13">
        <f t="shared" si="188"/>
        <v>0</v>
      </c>
      <c r="Z1002" s="13">
        <f t="shared" si="191"/>
        <v>50000</v>
      </c>
      <c r="AA1002" s="5"/>
    </row>
    <row r="1003" spans="1:27">
      <c r="A1003" s="10">
        <v>39989</v>
      </c>
      <c r="G1003" s="5">
        <f t="shared" si="180"/>
        <v>0.01</v>
      </c>
      <c r="H1003" s="5">
        <f t="shared" si="181"/>
        <v>0.02</v>
      </c>
      <c r="J1003" s="12" t="str">
        <f t="shared" si="182"/>
        <v>SELL</v>
      </c>
      <c r="L1003" s="5">
        <f t="shared" si="186"/>
        <v>2.5750000000000002E-2</v>
      </c>
      <c r="M1003" s="6" t="str">
        <f t="shared" si="183"/>
        <v>NO</v>
      </c>
      <c r="N1003" s="6" t="str">
        <f t="shared" si="184"/>
        <v>NO</v>
      </c>
      <c r="O1003" s="6" t="str">
        <f t="shared" si="185"/>
        <v>NO</v>
      </c>
      <c r="P1003" s="5"/>
      <c r="Q1003" s="5"/>
      <c r="T1003" s="13">
        <f t="shared" si="189"/>
        <v>0</v>
      </c>
      <c r="V1003" s="5">
        <f t="shared" si="190"/>
        <v>0</v>
      </c>
      <c r="W1003" s="5">
        <f t="shared" si="187"/>
        <v>0</v>
      </c>
      <c r="X1003" s="13">
        <f t="shared" si="188"/>
        <v>0</v>
      </c>
      <c r="Z1003" s="13">
        <f t="shared" si="191"/>
        <v>50000</v>
      </c>
      <c r="AA1003" s="5"/>
    </row>
    <row r="1004" spans="1:27">
      <c r="A1004" s="10">
        <v>39990</v>
      </c>
      <c r="G1004" s="5">
        <f t="shared" si="180"/>
        <v>0.01</v>
      </c>
      <c r="H1004" s="5">
        <f t="shared" si="181"/>
        <v>0.02</v>
      </c>
      <c r="J1004" s="12" t="str">
        <f t="shared" si="182"/>
        <v>SELL</v>
      </c>
      <c r="L1004" s="5">
        <f t="shared" si="186"/>
        <v>2.5750000000000002E-2</v>
      </c>
      <c r="M1004" s="6" t="str">
        <f t="shared" si="183"/>
        <v>NO</v>
      </c>
      <c r="N1004" s="6" t="str">
        <f t="shared" si="184"/>
        <v>NO</v>
      </c>
      <c r="O1004" s="6" t="str">
        <f t="shared" si="185"/>
        <v>NO</v>
      </c>
      <c r="P1004" s="5"/>
      <c r="Q1004" s="5"/>
      <c r="T1004" s="13">
        <f t="shared" si="189"/>
        <v>0</v>
      </c>
      <c r="V1004" s="5">
        <f t="shared" si="190"/>
        <v>0</v>
      </c>
      <c r="W1004" s="5">
        <f t="shared" si="187"/>
        <v>0</v>
      </c>
      <c r="X1004" s="13">
        <f t="shared" si="188"/>
        <v>0</v>
      </c>
      <c r="Z1004" s="13">
        <f t="shared" si="191"/>
        <v>50000</v>
      </c>
      <c r="AA1004" s="5"/>
    </row>
    <row r="1005" spans="1:27">
      <c r="A1005" s="10">
        <v>39993</v>
      </c>
      <c r="G1005" s="5">
        <f t="shared" si="180"/>
        <v>0.01</v>
      </c>
      <c r="H1005" s="5">
        <f t="shared" si="181"/>
        <v>0.02</v>
      </c>
      <c r="J1005" s="12" t="str">
        <f t="shared" si="182"/>
        <v>SELL</v>
      </c>
      <c r="L1005" s="5">
        <f t="shared" si="186"/>
        <v>2.5750000000000002E-2</v>
      </c>
      <c r="M1005" s="6" t="str">
        <f t="shared" si="183"/>
        <v>NO</v>
      </c>
      <c r="N1005" s="6" t="str">
        <f t="shared" si="184"/>
        <v>NO</v>
      </c>
      <c r="O1005" s="6" t="str">
        <f t="shared" si="185"/>
        <v>NO</v>
      </c>
      <c r="P1005" s="5"/>
      <c r="Q1005" s="5"/>
      <c r="T1005" s="13">
        <f t="shared" si="189"/>
        <v>0</v>
      </c>
      <c r="V1005" s="5">
        <f t="shared" si="190"/>
        <v>0</v>
      </c>
      <c r="W1005" s="5">
        <f t="shared" si="187"/>
        <v>0</v>
      </c>
      <c r="X1005" s="13">
        <f t="shared" si="188"/>
        <v>0</v>
      </c>
      <c r="Z1005" s="13">
        <f t="shared" si="191"/>
        <v>50000</v>
      </c>
      <c r="AA1005" s="5"/>
    </row>
    <row r="1006" spans="1:27">
      <c r="A1006" s="10">
        <v>39994</v>
      </c>
      <c r="G1006" s="5">
        <f t="shared" si="180"/>
        <v>0.01</v>
      </c>
      <c r="H1006" s="5">
        <f t="shared" si="181"/>
        <v>0.02</v>
      </c>
      <c r="J1006" s="12" t="str">
        <f t="shared" si="182"/>
        <v>SELL</v>
      </c>
      <c r="L1006" s="5">
        <f t="shared" si="186"/>
        <v>2.5750000000000002E-2</v>
      </c>
      <c r="M1006" s="6" t="str">
        <f t="shared" si="183"/>
        <v>NO</v>
      </c>
      <c r="N1006" s="6" t="str">
        <f t="shared" si="184"/>
        <v>NO</v>
      </c>
      <c r="O1006" s="6" t="str">
        <f t="shared" si="185"/>
        <v>NO</v>
      </c>
      <c r="P1006" s="5"/>
      <c r="Q1006" s="5"/>
      <c r="T1006" s="13">
        <f t="shared" si="189"/>
        <v>0</v>
      </c>
      <c r="V1006" s="5">
        <f t="shared" si="190"/>
        <v>0</v>
      </c>
      <c r="W1006" s="5">
        <f t="shared" si="187"/>
        <v>0</v>
      </c>
      <c r="X1006" s="13">
        <f t="shared" si="188"/>
        <v>0</v>
      </c>
      <c r="Z1006" s="13">
        <f t="shared" si="191"/>
        <v>50000</v>
      </c>
      <c r="AA1006" s="5"/>
    </row>
    <row r="1007" spans="1:27">
      <c r="A1007" s="10">
        <v>39995</v>
      </c>
      <c r="G1007" s="5">
        <f t="shared" si="180"/>
        <v>0.01</v>
      </c>
      <c r="H1007" s="5">
        <f t="shared" si="181"/>
        <v>0.02</v>
      </c>
      <c r="J1007" s="12" t="str">
        <f t="shared" si="182"/>
        <v>SELL</v>
      </c>
      <c r="L1007" s="5">
        <f t="shared" si="186"/>
        <v>2.5750000000000002E-2</v>
      </c>
      <c r="M1007" s="6" t="str">
        <f t="shared" si="183"/>
        <v>NO</v>
      </c>
      <c r="N1007" s="6" t="str">
        <f t="shared" si="184"/>
        <v>NO</v>
      </c>
      <c r="O1007" s="6" t="str">
        <f t="shared" si="185"/>
        <v>NO</v>
      </c>
      <c r="P1007" s="5"/>
      <c r="Q1007" s="5"/>
      <c r="T1007" s="13">
        <f t="shared" si="189"/>
        <v>0</v>
      </c>
      <c r="V1007" s="5">
        <f t="shared" si="190"/>
        <v>0</v>
      </c>
      <c r="W1007" s="5">
        <f t="shared" si="187"/>
        <v>0</v>
      </c>
      <c r="X1007" s="13">
        <f t="shared" si="188"/>
        <v>0</v>
      </c>
      <c r="Z1007" s="13">
        <f t="shared" si="191"/>
        <v>50000</v>
      </c>
      <c r="AA1007" s="5"/>
    </row>
    <row r="1008" spans="1:27">
      <c r="A1008" s="10">
        <v>39996</v>
      </c>
      <c r="G1008" s="5">
        <f t="shared" si="180"/>
        <v>0.01</v>
      </c>
      <c r="H1008" s="5">
        <f t="shared" si="181"/>
        <v>0.02</v>
      </c>
      <c r="J1008" s="12" t="str">
        <f t="shared" si="182"/>
        <v>SELL</v>
      </c>
      <c r="L1008" s="5">
        <f t="shared" si="186"/>
        <v>2.5750000000000002E-2</v>
      </c>
      <c r="M1008" s="6" t="str">
        <f t="shared" si="183"/>
        <v>NO</v>
      </c>
      <c r="N1008" s="6" t="str">
        <f t="shared" si="184"/>
        <v>NO</v>
      </c>
      <c r="O1008" s="6" t="str">
        <f t="shared" si="185"/>
        <v>NO</v>
      </c>
      <c r="P1008" s="5"/>
      <c r="Q1008" s="5"/>
      <c r="T1008" s="13">
        <f t="shared" si="189"/>
        <v>0</v>
      </c>
      <c r="V1008" s="5">
        <f t="shared" si="190"/>
        <v>0</v>
      </c>
      <c r="W1008" s="5">
        <f t="shared" si="187"/>
        <v>0</v>
      </c>
      <c r="X1008" s="13">
        <f t="shared" si="188"/>
        <v>0</v>
      </c>
      <c r="Z1008" s="13">
        <f t="shared" si="191"/>
        <v>50000</v>
      </c>
      <c r="AA1008" s="5"/>
    </row>
    <row r="1009" spans="1:27">
      <c r="A1009" s="10">
        <v>39997</v>
      </c>
      <c r="G1009" s="5">
        <f t="shared" si="180"/>
        <v>0.01</v>
      </c>
      <c r="H1009" s="5">
        <f t="shared" si="181"/>
        <v>0.02</v>
      </c>
      <c r="J1009" s="12" t="str">
        <f t="shared" si="182"/>
        <v>SELL</v>
      </c>
      <c r="L1009" s="5">
        <f t="shared" si="186"/>
        <v>2.5750000000000002E-2</v>
      </c>
      <c r="M1009" s="6" t="str">
        <f t="shared" si="183"/>
        <v>NO</v>
      </c>
      <c r="N1009" s="6" t="str">
        <f t="shared" si="184"/>
        <v>NO</v>
      </c>
      <c r="O1009" s="6" t="str">
        <f t="shared" si="185"/>
        <v>NO</v>
      </c>
      <c r="P1009" s="5"/>
      <c r="Q1009" s="5"/>
      <c r="T1009" s="13">
        <f t="shared" si="189"/>
        <v>0</v>
      </c>
      <c r="V1009" s="5">
        <f t="shared" si="190"/>
        <v>0</v>
      </c>
      <c r="W1009" s="5">
        <f t="shared" si="187"/>
        <v>0</v>
      </c>
      <c r="X1009" s="13">
        <f t="shared" si="188"/>
        <v>0</v>
      </c>
      <c r="Z1009" s="13">
        <f t="shared" si="191"/>
        <v>50000</v>
      </c>
      <c r="AA1009" s="5"/>
    </row>
    <row r="1010" spans="1:27">
      <c r="A1010" s="10">
        <v>40000</v>
      </c>
      <c r="G1010" s="5">
        <f t="shared" si="180"/>
        <v>0.01</v>
      </c>
      <c r="H1010" s="5">
        <f t="shared" si="181"/>
        <v>0.02</v>
      </c>
      <c r="J1010" s="12" t="str">
        <f t="shared" si="182"/>
        <v>SELL</v>
      </c>
      <c r="L1010" s="5">
        <f t="shared" si="186"/>
        <v>2.5750000000000002E-2</v>
      </c>
      <c r="M1010" s="6" t="str">
        <f t="shared" si="183"/>
        <v>NO</v>
      </c>
      <c r="N1010" s="6" t="str">
        <f t="shared" si="184"/>
        <v>NO</v>
      </c>
      <c r="O1010" s="6" t="str">
        <f t="shared" si="185"/>
        <v>NO</v>
      </c>
      <c r="P1010" s="5"/>
      <c r="Q1010" s="5"/>
      <c r="T1010" s="13">
        <f t="shared" si="189"/>
        <v>0</v>
      </c>
      <c r="V1010" s="5">
        <f t="shared" si="190"/>
        <v>0</v>
      </c>
      <c r="W1010" s="5">
        <f t="shared" si="187"/>
        <v>0</v>
      </c>
      <c r="X1010" s="13">
        <f t="shared" si="188"/>
        <v>0</v>
      </c>
      <c r="Z1010" s="13">
        <f t="shared" si="191"/>
        <v>50000</v>
      </c>
      <c r="AA1010" s="5"/>
    </row>
    <row r="1011" spans="1:27">
      <c r="A1011" s="10">
        <v>40001</v>
      </c>
      <c r="G1011" s="5">
        <f t="shared" si="180"/>
        <v>0.01</v>
      </c>
      <c r="H1011" s="5">
        <f t="shared" si="181"/>
        <v>0.02</v>
      </c>
      <c r="J1011" s="12" t="str">
        <f t="shared" si="182"/>
        <v>SELL</v>
      </c>
      <c r="L1011" s="5">
        <f t="shared" si="186"/>
        <v>2.5750000000000002E-2</v>
      </c>
      <c r="M1011" s="6" t="str">
        <f t="shared" si="183"/>
        <v>NO</v>
      </c>
      <c r="N1011" s="6" t="str">
        <f t="shared" si="184"/>
        <v>NO</v>
      </c>
      <c r="O1011" s="6" t="str">
        <f t="shared" si="185"/>
        <v>NO</v>
      </c>
      <c r="P1011" s="5"/>
      <c r="Q1011" s="5"/>
      <c r="T1011" s="13">
        <f t="shared" si="189"/>
        <v>0</v>
      </c>
      <c r="V1011" s="5">
        <f t="shared" si="190"/>
        <v>0</v>
      </c>
      <c r="W1011" s="5">
        <f t="shared" si="187"/>
        <v>0</v>
      </c>
      <c r="X1011" s="13">
        <f t="shared" si="188"/>
        <v>0</v>
      </c>
      <c r="Z1011" s="13">
        <f t="shared" si="191"/>
        <v>50000</v>
      </c>
      <c r="AA1011" s="5"/>
    </row>
    <row r="1012" spans="1:27">
      <c r="A1012" s="10">
        <v>40002</v>
      </c>
      <c r="G1012" s="5">
        <f t="shared" si="180"/>
        <v>0.01</v>
      </c>
      <c r="H1012" s="5">
        <f t="shared" si="181"/>
        <v>0.02</v>
      </c>
      <c r="J1012" s="12" t="str">
        <f t="shared" si="182"/>
        <v>SELL</v>
      </c>
      <c r="L1012" s="5">
        <f t="shared" si="186"/>
        <v>2.5750000000000002E-2</v>
      </c>
      <c r="M1012" s="6" t="str">
        <f t="shared" si="183"/>
        <v>NO</v>
      </c>
      <c r="N1012" s="6" t="str">
        <f t="shared" si="184"/>
        <v>NO</v>
      </c>
      <c r="O1012" s="6" t="str">
        <f t="shared" si="185"/>
        <v>NO</v>
      </c>
      <c r="P1012" s="5"/>
      <c r="Q1012" s="5"/>
      <c r="T1012" s="13">
        <f t="shared" si="189"/>
        <v>0</v>
      </c>
      <c r="V1012" s="5">
        <f t="shared" si="190"/>
        <v>0</v>
      </c>
      <c r="W1012" s="5">
        <f t="shared" si="187"/>
        <v>0</v>
      </c>
      <c r="X1012" s="13">
        <f t="shared" si="188"/>
        <v>0</v>
      </c>
      <c r="Z1012" s="13">
        <f t="shared" si="191"/>
        <v>50000</v>
      </c>
      <c r="AA1012" s="5"/>
    </row>
    <row r="1013" spans="1:27">
      <c r="A1013" s="10">
        <v>40003</v>
      </c>
      <c r="G1013" s="5">
        <f t="shared" si="180"/>
        <v>0.01</v>
      </c>
      <c r="H1013" s="5">
        <f t="shared" si="181"/>
        <v>0.02</v>
      </c>
      <c r="J1013" s="12" t="str">
        <f t="shared" si="182"/>
        <v>SELL</v>
      </c>
      <c r="L1013" s="5">
        <f t="shared" si="186"/>
        <v>2.5750000000000002E-2</v>
      </c>
      <c r="M1013" s="6" t="str">
        <f t="shared" si="183"/>
        <v>NO</v>
      </c>
      <c r="N1013" s="6" t="str">
        <f t="shared" si="184"/>
        <v>NO</v>
      </c>
      <c r="O1013" s="6" t="str">
        <f t="shared" si="185"/>
        <v>NO</v>
      </c>
      <c r="P1013" s="5"/>
      <c r="Q1013" s="5"/>
      <c r="T1013" s="13">
        <f t="shared" si="189"/>
        <v>0</v>
      </c>
      <c r="V1013" s="5">
        <f t="shared" si="190"/>
        <v>0</v>
      </c>
      <c r="W1013" s="5">
        <f t="shared" si="187"/>
        <v>0</v>
      </c>
      <c r="X1013" s="13">
        <f t="shared" si="188"/>
        <v>0</v>
      </c>
      <c r="Z1013" s="13">
        <f t="shared" si="191"/>
        <v>50000</v>
      </c>
      <c r="AA1013" s="5"/>
    </row>
    <row r="1014" spans="1:27">
      <c r="A1014" s="10">
        <v>40004</v>
      </c>
      <c r="G1014" s="5">
        <f t="shared" si="180"/>
        <v>0.01</v>
      </c>
      <c r="H1014" s="5">
        <f t="shared" si="181"/>
        <v>0.02</v>
      </c>
      <c r="J1014" s="12" t="str">
        <f t="shared" si="182"/>
        <v>SELL</v>
      </c>
      <c r="L1014" s="5">
        <f t="shared" si="186"/>
        <v>2.5750000000000002E-2</v>
      </c>
      <c r="M1014" s="6" t="str">
        <f t="shared" si="183"/>
        <v>NO</v>
      </c>
      <c r="N1014" s="6" t="str">
        <f t="shared" si="184"/>
        <v>NO</v>
      </c>
      <c r="O1014" s="6" t="str">
        <f t="shared" si="185"/>
        <v>NO</v>
      </c>
      <c r="P1014" s="5"/>
      <c r="Q1014" s="5"/>
      <c r="T1014" s="13">
        <f t="shared" si="189"/>
        <v>0</v>
      </c>
      <c r="V1014" s="5">
        <f t="shared" si="190"/>
        <v>0</v>
      </c>
      <c r="W1014" s="5">
        <f t="shared" si="187"/>
        <v>0</v>
      </c>
      <c r="X1014" s="13">
        <f t="shared" si="188"/>
        <v>0</v>
      </c>
      <c r="Z1014" s="13">
        <f t="shared" si="191"/>
        <v>50000</v>
      </c>
      <c r="AA1014" s="5"/>
    </row>
    <row r="1015" spans="1:27">
      <c r="A1015" s="10">
        <v>40007</v>
      </c>
      <c r="G1015" s="5">
        <f t="shared" si="180"/>
        <v>0.01</v>
      </c>
      <c r="H1015" s="5">
        <f t="shared" si="181"/>
        <v>0.02</v>
      </c>
      <c r="J1015" s="12" t="str">
        <f t="shared" si="182"/>
        <v>SELL</v>
      </c>
      <c r="L1015" s="5">
        <f t="shared" si="186"/>
        <v>2.5750000000000002E-2</v>
      </c>
      <c r="M1015" s="6" t="str">
        <f t="shared" si="183"/>
        <v>NO</v>
      </c>
      <c r="N1015" s="6" t="str">
        <f t="shared" si="184"/>
        <v>NO</v>
      </c>
      <c r="O1015" s="6" t="str">
        <f t="shared" si="185"/>
        <v>NO</v>
      </c>
      <c r="P1015" s="5"/>
      <c r="Q1015" s="5"/>
      <c r="T1015" s="13">
        <f t="shared" si="189"/>
        <v>0</v>
      </c>
      <c r="V1015" s="5">
        <f t="shared" si="190"/>
        <v>0</v>
      </c>
      <c r="W1015" s="5">
        <f t="shared" si="187"/>
        <v>0</v>
      </c>
      <c r="X1015" s="13">
        <f t="shared" si="188"/>
        <v>0</v>
      </c>
      <c r="Z1015" s="13">
        <f t="shared" si="191"/>
        <v>50000</v>
      </c>
      <c r="AA1015" s="5"/>
    </row>
    <row r="1016" spans="1:27">
      <c r="A1016" s="10">
        <v>40008</v>
      </c>
      <c r="G1016" s="5">
        <f t="shared" si="180"/>
        <v>0.01</v>
      </c>
      <c r="H1016" s="5">
        <f t="shared" si="181"/>
        <v>0.02</v>
      </c>
      <c r="J1016" s="12" t="str">
        <f t="shared" si="182"/>
        <v>SELL</v>
      </c>
      <c r="L1016" s="5">
        <f t="shared" si="186"/>
        <v>2.5750000000000002E-2</v>
      </c>
      <c r="M1016" s="6" t="str">
        <f t="shared" si="183"/>
        <v>NO</v>
      </c>
      <c r="N1016" s="6" t="str">
        <f t="shared" si="184"/>
        <v>NO</v>
      </c>
      <c r="O1016" s="6" t="str">
        <f t="shared" si="185"/>
        <v>NO</v>
      </c>
      <c r="P1016" s="5"/>
      <c r="Q1016" s="5"/>
      <c r="T1016" s="13">
        <f t="shared" si="189"/>
        <v>0</v>
      </c>
      <c r="V1016" s="5">
        <f t="shared" si="190"/>
        <v>0</v>
      </c>
      <c r="W1016" s="5">
        <f t="shared" si="187"/>
        <v>0</v>
      </c>
      <c r="X1016" s="13">
        <f t="shared" si="188"/>
        <v>0</v>
      </c>
      <c r="Z1016" s="13">
        <f t="shared" si="191"/>
        <v>50000</v>
      </c>
      <c r="AA1016" s="5"/>
    </row>
    <row r="1017" spans="1:27">
      <c r="A1017" s="10">
        <v>40009</v>
      </c>
      <c r="G1017" s="5">
        <f t="shared" si="180"/>
        <v>0.01</v>
      </c>
      <c r="H1017" s="5">
        <f t="shared" si="181"/>
        <v>0.02</v>
      </c>
      <c r="J1017" s="12" t="str">
        <f t="shared" si="182"/>
        <v>SELL</v>
      </c>
      <c r="L1017" s="5">
        <f t="shared" si="186"/>
        <v>2.5750000000000002E-2</v>
      </c>
      <c r="M1017" s="6" t="str">
        <f t="shared" si="183"/>
        <v>NO</v>
      </c>
      <c r="N1017" s="6" t="str">
        <f t="shared" si="184"/>
        <v>NO</v>
      </c>
      <c r="O1017" s="6" t="str">
        <f t="shared" si="185"/>
        <v>NO</v>
      </c>
      <c r="P1017" s="5"/>
      <c r="Q1017" s="5"/>
      <c r="T1017" s="13">
        <f t="shared" si="189"/>
        <v>0</v>
      </c>
      <c r="V1017" s="5">
        <f t="shared" si="190"/>
        <v>0</v>
      </c>
      <c r="W1017" s="5">
        <f t="shared" si="187"/>
        <v>0</v>
      </c>
      <c r="X1017" s="13">
        <f t="shared" si="188"/>
        <v>0</v>
      </c>
      <c r="Z1017" s="13">
        <f t="shared" si="191"/>
        <v>50000</v>
      </c>
      <c r="AA1017" s="5"/>
    </row>
    <row r="1018" spans="1:27">
      <c r="A1018" s="10">
        <v>40010</v>
      </c>
      <c r="G1018" s="5">
        <f t="shared" si="180"/>
        <v>0.01</v>
      </c>
      <c r="H1018" s="5">
        <f t="shared" si="181"/>
        <v>0.02</v>
      </c>
      <c r="J1018" s="12" t="str">
        <f t="shared" si="182"/>
        <v>SELL</v>
      </c>
      <c r="L1018" s="5">
        <f t="shared" si="186"/>
        <v>2.5750000000000002E-2</v>
      </c>
      <c r="M1018" s="6" t="str">
        <f t="shared" si="183"/>
        <v>NO</v>
      </c>
      <c r="N1018" s="6" t="str">
        <f t="shared" si="184"/>
        <v>NO</v>
      </c>
      <c r="O1018" s="6" t="str">
        <f t="shared" si="185"/>
        <v>NO</v>
      </c>
      <c r="P1018" s="5"/>
      <c r="Q1018" s="5"/>
      <c r="T1018" s="13">
        <f t="shared" si="189"/>
        <v>0</v>
      </c>
      <c r="V1018" s="5">
        <f t="shared" si="190"/>
        <v>0</v>
      </c>
      <c r="W1018" s="5">
        <f t="shared" si="187"/>
        <v>0</v>
      </c>
      <c r="X1018" s="13">
        <f t="shared" si="188"/>
        <v>0</v>
      </c>
      <c r="Z1018" s="13">
        <f t="shared" si="191"/>
        <v>50000</v>
      </c>
      <c r="AA1018" s="5"/>
    </row>
    <row r="1019" spans="1:27">
      <c r="A1019" s="10">
        <v>40011</v>
      </c>
      <c r="G1019" s="5">
        <f t="shared" si="180"/>
        <v>0.01</v>
      </c>
      <c r="H1019" s="5">
        <f t="shared" si="181"/>
        <v>0.02</v>
      </c>
      <c r="J1019" s="12" t="str">
        <f t="shared" si="182"/>
        <v>SELL</v>
      </c>
      <c r="L1019" s="5">
        <f t="shared" si="186"/>
        <v>2.5750000000000002E-2</v>
      </c>
      <c r="M1019" s="6" t="str">
        <f t="shared" si="183"/>
        <v>NO</v>
      </c>
      <c r="N1019" s="6" t="str">
        <f t="shared" si="184"/>
        <v>NO</v>
      </c>
      <c r="O1019" s="6" t="str">
        <f t="shared" si="185"/>
        <v>NO</v>
      </c>
      <c r="P1019" s="5"/>
      <c r="Q1019" s="5"/>
      <c r="T1019" s="13">
        <f t="shared" si="189"/>
        <v>0</v>
      </c>
      <c r="V1019" s="5">
        <f t="shared" si="190"/>
        <v>0</v>
      </c>
      <c r="W1019" s="5">
        <f t="shared" si="187"/>
        <v>0</v>
      </c>
      <c r="X1019" s="13">
        <f t="shared" si="188"/>
        <v>0</v>
      </c>
      <c r="Z1019" s="13">
        <f t="shared" si="191"/>
        <v>50000</v>
      </c>
      <c r="AA1019" s="5"/>
    </row>
    <row r="1020" spans="1:27">
      <c r="A1020" s="10">
        <v>40014</v>
      </c>
      <c r="G1020" s="5">
        <f t="shared" si="180"/>
        <v>0.01</v>
      </c>
      <c r="H1020" s="5">
        <f t="shared" si="181"/>
        <v>0.02</v>
      </c>
      <c r="J1020" s="12" t="str">
        <f t="shared" si="182"/>
        <v>SELL</v>
      </c>
      <c r="L1020" s="5">
        <f t="shared" si="186"/>
        <v>2.5750000000000002E-2</v>
      </c>
      <c r="M1020" s="6" t="str">
        <f t="shared" si="183"/>
        <v>NO</v>
      </c>
      <c r="N1020" s="6" t="str">
        <f t="shared" si="184"/>
        <v>NO</v>
      </c>
      <c r="O1020" s="6" t="str">
        <f t="shared" si="185"/>
        <v>NO</v>
      </c>
      <c r="P1020" s="5"/>
      <c r="Q1020" s="5"/>
      <c r="T1020" s="13">
        <f t="shared" si="189"/>
        <v>0</v>
      </c>
      <c r="V1020" s="5">
        <f t="shared" si="190"/>
        <v>0</v>
      </c>
      <c r="W1020" s="5">
        <f t="shared" si="187"/>
        <v>0</v>
      </c>
      <c r="X1020" s="13">
        <f t="shared" si="188"/>
        <v>0</v>
      </c>
      <c r="Z1020" s="13">
        <f t="shared" si="191"/>
        <v>50000</v>
      </c>
      <c r="AA1020" s="5"/>
    </row>
    <row r="1021" spans="1:27">
      <c r="A1021" s="10">
        <v>40015</v>
      </c>
      <c r="G1021" s="5">
        <f t="shared" si="180"/>
        <v>0.01</v>
      </c>
      <c r="H1021" s="5">
        <f t="shared" si="181"/>
        <v>0.02</v>
      </c>
      <c r="J1021" s="12" t="str">
        <f t="shared" si="182"/>
        <v>SELL</v>
      </c>
      <c r="L1021" s="5">
        <f t="shared" si="186"/>
        <v>2.5750000000000002E-2</v>
      </c>
      <c r="M1021" s="6" t="str">
        <f t="shared" si="183"/>
        <v>NO</v>
      </c>
      <c r="N1021" s="6" t="str">
        <f t="shared" si="184"/>
        <v>NO</v>
      </c>
      <c r="O1021" s="6" t="str">
        <f t="shared" si="185"/>
        <v>NO</v>
      </c>
      <c r="P1021" s="5"/>
      <c r="Q1021" s="5"/>
      <c r="T1021" s="13">
        <f t="shared" si="189"/>
        <v>0</v>
      </c>
      <c r="V1021" s="5">
        <f t="shared" si="190"/>
        <v>0</v>
      </c>
      <c r="W1021" s="5">
        <f t="shared" si="187"/>
        <v>0</v>
      </c>
      <c r="X1021" s="13">
        <f t="shared" si="188"/>
        <v>0</v>
      </c>
      <c r="Z1021" s="13">
        <f t="shared" si="191"/>
        <v>50000</v>
      </c>
      <c r="AA1021" s="5"/>
    </row>
    <row r="1022" spans="1:27">
      <c r="A1022" s="10">
        <v>40016</v>
      </c>
      <c r="G1022" s="5">
        <f t="shared" si="180"/>
        <v>0.01</v>
      </c>
      <c r="H1022" s="5">
        <f t="shared" si="181"/>
        <v>0.02</v>
      </c>
      <c r="J1022" s="12" t="str">
        <f t="shared" si="182"/>
        <v>SELL</v>
      </c>
      <c r="L1022" s="5">
        <f t="shared" si="186"/>
        <v>2.5750000000000002E-2</v>
      </c>
      <c r="M1022" s="6" t="str">
        <f t="shared" si="183"/>
        <v>NO</v>
      </c>
      <c r="N1022" s="6" t="str">
        <f t="shared" si="184"/>
        <v>NO</v>
      </c>
      <c r="O1022" s="6" t="str">
        <f t="shared" si="185"/>
        <v>NO</v>
      </c>
      <c r="P1022" s="5"/>
      <c r="Q1022" s="5"/>
      <c r="T1022" s="13">
        <f t="shared" si="189"/>
        <v>0</v>
      </c>
      <c r="V1022" s="5">
        <f t="shared" si="190"/>
        <v>0</v>
      </c>
      <c r="W1022" s="5">
        <f t="shared" si="187"/>
        <v>0</v>
      </c>
      <c r="X1022" s="13">
        <f t="shared" si="188"/>
        <v>0</v>
      </c>
      <c r="Z1022" s="13">
        <f t="shared" si="191"/>
        <v>50000</v>
      </c>
      <c r="AA1022" s="5"/>
    </row>
    <row r="1023" spans="1:27">
      <c r="A1023" s="10">
        <v>40017</v>
      </c>
      <c r="G1023" s="5">
        <f t="shared" si="180"/>
        <v>0.01</v>
      </c>
      <c r="H1023" s="5">
        <f t="shared" si="181"/>
        <v>0.02</v>
      </c>
      <c r="J1023" s="12" t="str">
        <f t="shared" si="182"/>
        <v>SELL</v>
      </c>
      <c r="L1023" s="5">
        <f t="shared" si="186"/>
        <v>2.5750000000000002E-2</v>
      </c>
      <c r="M1023" s="6" t="str">
        <f t="shared" si="183"/>
        <v>NO</v>
      </c>
      <c r="N1023" s="6" t="str">
        <f t="shared" si="184"/>
        <v>NO</v>
      </c>
      <c r="O1023" s="6" t="str">
        <f t="shared" si="185"/>
        <v>NO</v>
      </c>
      <c r="P1023" s="5"/>
      <c r="Q1023" s="5"/>
      <c r="T1023" s="13">
        <f t="shared" si="189"/>
        <v>0</v>
      </c>
      <c r="V1023" s="5">
        <f t="shared" si="190"/>
        <v>0</v>
      </c>
      <c r="W1023" s="5">
        <f t="shared" si="187"/>
        <v>0</v>
      </c>
      <c r="X1023" s="13">
        <f t="shared" si="188"/>
        <v>0</v>
      </c>
      <c r="Z1023" s="13">
        <f t="shared" si="191"/>
        <v>50000</v>
      </c>
      <c r="AA1023" s="5"/>
    </row>
    <row r="1024" spans="1:27">
      <c r="A1024" s="10">
        <v>40018</v>
      </c>
      <c r="G1024" s="5">
        <f t="shared" si="180"/>
        <v>0.01</v>
      </c>
      <c r="H1024" s="5">
        <f t="shared" si="181"/>
        <v>0.02</v>
      </c>
      <c r="J1024" s="12" t="str">
        <f t="shared" si="182"/>
        <v>SELL</v>
      </c>
      <c r="L1024" s="5">
        <f t="shared" si="186"/>
        <v>2.5750000000000002E-2</v>
      </c>
      <c r="M1024" s="6" t="str">
        <f t="shared" si="183"/>
        <v>NO</v>
      </c>
      <c r="N1024" s="6" t="str">
        <f t="shared" si="184"/>
        <v>NO</v>
      </c>
      <c r="O1024" s="6" t="str">
        <f t="shared" si="185"/>
        <v>NO</v>
      </c>
      <c r="P1024" s="5"/>
      <c r="Q1024" s="5"/>
      <c r="T1024" s="13">
        <f t="shared" si="189"/>
        <v>0</v>
      </c>
      <c r="V1024" s="5">
        <f t="shared" si="190"/>
        <v>0</v>
      </c>
      <c r="W1024" s="5">
        <f t="shared" si="187"/>
        <v>0</v>
      </c>
      <c r="X1024" s="13">
        <f t="shared" si="188"/>
        <v>0</v>
      </c>
      <c r="Z1024" s="13">
        <f t="shared" si="191"/>
        <v>50000</v>
      </c>
      <c r="AA1024" s="5"/>
    </row>
    <row r="1025" spans="1:27">
      <c r="A1025" s="10">
        <v>40021</v>
      </c>
      <c r="G1025" s="5">
        <f t="shared" si="180"/>
        <v>0.01</v>
      </c>
      <c r="H1025" s="5">
        <f t="shared" si="181"/>
        <v>0.02</v>
      </c>
      <c r="J1025" s="12" t="str">
        <f t="shared" si="182"/>
        <v>SELL</v>
      </c>
      <c r="L1025" s="5">
        <f t="shared" si="186"/>
        <v>2.5750000000000002E-2</v>
      </c>
      <c r="M1025" s="6" t="str">
        <f t="shared" si="183"/>
        <v>NO</v>
      </c>
      <c r="N1025" s="6" t="str">
        <f t="shared" si="184"/>
        <v>NO</v>
      </c>
      <c r="O1025" s="6" t="str">
        <f t="shared" si="185"/>
        <v>NO</v>
      </c>
      <c r="P1025" s="5"/>
      <c r="Q1025" s="5"/>
      <c r="T1025" s="13">
        <f t="shared" si="189"/>
        <v>0</v>
      </c>
      <c r="V1025" s="5">
        <f t="shared" si="190"/>
        <v>0</v>
      </c>
      <c r="W1025" s="5">
        <f t="shared" si="187"/>
        <v>0</v>
      </c>
      <c r="X1025" s="13">
        <f t="shared" si="188"/>
        <v>0</v>
      </c>
      <c r="Z1025" s="13">
        <f t="shared" si="191"/>
        <v>50000</v>
      </c>
      <c r="AA1025" s="5"/>
    </row>
    <row r="1026" spans="1:27">
      <c r="A1026" s="10">
        <v>40022</v>
      </c>
      <c r="G1026" s="5">
        <f t="shared" si="180"/>
        <v>0.01</v>
      </c>
      <c r="H1026" s="5">
        <f t="shared" si="181"/>
        <v>0.02</v>
      </c>
      <c r="J1026" s="12" t="str">
        <f t="shared" si="182"/>
        <v>SELL</v>
      </c>
      <c r="L1026" s="5">
        <f t="shared" si="186"/>
        <v>2.5750000000000002E-2</v>
      </c>
      <c r="M1026" s="6" t="str">
        <f t="shared" si="183"/>
        <v>NO</v>
      </c>
      <c r="N1026" s="6" t="str">
        <f t="shared" si="184"/>
        <v>NO</v>
      </c>
      <c r="O1026" s="6" t="str">
        <f t="shared" si="185"/>
        <v>NO</v>
      </c>
      <c r="P1026" s="5"/>
      <c r="Q1026" s="5"/>
      <c r="T1026" s="13">
        <f t="shared" si="189"/>
        <v>0</v>
      </c>
      <c r="V1026" s="5">
        <f t="shared" si="190"/>
        <v>0</v>
      </c>
      <c r="W1026" s="5">
        <f t="shared" si="187"/>
        <v>0</v>
      </c>
      <c r="X1026" s="13">
        <f t="shared" si="188"/>
        <v>0</v>
      </c>
      <c r="Z1026" s="13">
        <f t="shared" si="191"/>
        <v>50000</v>
      </c>
      <c r="AA1026" s="5"/>
    </row>
    <row r="1027" spans="1:27">
      <c r="A1027" s="10">
        <v>40023</v>
      </c>
      <c r="G1027" s="5">
        <f t="shared" si="180"/>
        <v>0.01</v>
      </c>
      <c r="H1027" s="5">
        <f t="shared" si="181"/>
        <v>0.02</v>
      </c>
      <c r="J1027" s="12" t="str">
        <f t="shared" si="182"/>
        <v>SELL</v>
      </c>
      <c r="L1027" s="5">
        <f t="shared" si="186"/>
        <v>2.5750000000000002E-2</v>
      </c>
      <c r="M1027" s="6" t="str">
        <f t="shared" si="183"/>
        <v>NO</v>
      </c>
      <c r="N1027" s="6" t="str">
        <f t="shared" si="184"/>
        <v>NO</v>
      </c>
      <c r="O1027" s="6" t="str">
        <f t="shared" si="185"/>
        <v>NO</v>
      </c>
      <c r="P1027" s="5"/>
      <c r="Q1027" s="5"/>
      <c r="T1027" s="13">
        <f t="shared" si="189"/>
        <v>0</v>
      </c>
      <c r="V1027" s="5">
        <f t="shared" si="190"/>
        <v>0</v>
      </c>
      <c r="W1027" s="5">
        <f t="shared" si="187"/>
        <v>0</v>
      </c>
      <c r="X1027" s="13">
        <f t="shared" si="188"/>
        <v>0</v>
      </c>
      <c r="Z1027" s="13">
        <f t="shared" si="191"/>
        <v>50000</v>
      </c>
      <c r="AA1027" s="5"/>
    </row>
    <row r="1028" spans="1:27">
      <c r="A1028" s="10">
        <v>40024</v>
      </c>
      <c r="G1028" s="5">
        <f t="shared" si="180"/>
        <v>0.01</v>
      </c>
      <c r="H1028" s="5">
        <f t="shared" si="181"/>
        <v>0.02</v>
      </c>
      <c r="J1028" s="12" t="str">
        <f t="shared" si="182"/>
        <v>SELL</v>
      </c>
      <c r="L1028" s="5">
        <f t="shared" si="186"/>
        <v>2.5750000000000002E-2</v>
      </c>
      <c r="M1028" s="6" t="str">
        <f t="shared" si="183"/>
        <v>NO</v>
      </c>
      <c r="N1028" s="6" t="str">
        <f t="shared" si="184"/>
        <v>NO</v>
      </c>
      <c r="O1028" s="6" t="str">
        <f t="shared" si="185"/>
        <v>NO</v>
      </c>
      <c r="P1028" s="5"/>
      <c r="Q1028" s="5"/>
      <c r="T1028" s="13">
        <f t="shared" si="189"/>
        <v>0</v>
      </c>
      <c r="V1028" s="5">
        <f t="shared" si="190"/>
        <v>0</v>
      </c>
      <c r="W1028" s="5">
        <f t="shared" si="187"/>
        <v>0</v>
      </c>
      <c r="X1028" s="13">
        <f t="shared" si="188"/>
        <v>0</v>
      </c>
      <c r="Z1028" s="13">
        <f t="shared" si="191"/>
        <v>50000</v>
      </c>
      <c r="AA1028" s="5"/>
    </row>
    <row r="1029" spans="1:27">
      <c r="A1029" s="10">
        <v>40025</v>
      </c>
      <c r="G1029" s="5">
        <f t="shared" si="180"/>
        <v>0.01</v>
      </c>
      <c r="H1029" s="5">
        <f t="shared" si="181"/>
        <v>0.02</v>
      </c>
      <c r="J1029" s="12" t="str">
        <f t="shared" si="182"/>
        <v>SELL</v>
      </c>
      <c r="L1029" s="5">
        <f t="shared" si="186"/>
        <v>2.5750000000000002E-2</v>
      </c>
      <c r="M1029" s="6" t="str">
        <f t="shared" si="183"/>
        <v>NO</v>
      </c>
      <c r="N1029" s="6" t="str">
        <f t="shared" si="184"/>
        <v>NO</v>
      </c>
      <c r="O1029" s="6" t="str">
        <f t="shared" si="185"/>
        <v>NO</v>
      </c>
      <c r="P1029" s="5"/>
      <c r="Q1029" s="5"/>
      <c r="T1029" s="13">
        <f t="shared" si="189"/>
        <v>0</v>
      </c>
      <c r="V1029" s="5">
        <f t="shared" si="190"/>
        <v>0</v>
      </c>
      <c r="W1029" s="5">
        <f t="shared" si="187"/>
        <v>0</v>
      </c>
      <c r="X1029" s="13">
        <f t="shared" si="188"/>
        <v>0</v>
      </c>
      <c r="Z1029" s="13">
        <f t="shared" si="191"/>
        <v>50000</v>
      </c>
      <c r="AA1029" s="5"/>
    </row>
    <row r="1030" spans="1:27">
      <c r="A1030" s="10">
        <v>40028</v>
      </c>
      <c r="G1030" s="5">
        <f t="shared" ref="G1030:G1093" si="192">ROUND((E1030*G$1)+(G1029*(1-G$1)),2)</f>
        <v>0.01</v>
      </c>
      <c r="H1030" s="5">
        <f t="shared" si="181"/>
        <v>0.02</v>
      </c>
      <c r="J1030" s="12" t="str">
        <f t="shared" si="182"/>
        <v>SELL</v>
      </c>
      <c r="L1030" s="5">
        <f t="shared" si="186"/>
        <v>2.5750000000000002E-2</v>
      </c>
      <c r="M1030" s="6" t="str">
        <f t="shared" si="183"/>
        <v>NO</v>
      </c>
      <c r="N1030" s="6" t="str">
        <f t="shared" si="184"/>
        <v>NO</v>
      </c>
      <c r="O1030" s="6" t="str">
        <f t="shared" si="185"/>
        <v>NO</v>
      </c>
      <c r="P1030" s="5"/>
      <c r="Q1030" s="5"/>
      <c r="T1030" s="13">
        <f t="shared" si="189"/>
        <v>0</v>
      </c>
      <c r="V1030" s="5">
        <f t="shared" si="190"/>
        <v>0</v>
      </c>
      <c r="W1030" s="5">
        <f t="shared" si="187"/>
        <v>0</v>
      </c>
      <c r="X1030" s="13">
        <f t="shared" si="188"/>
        <v>0</v>
      </c>
      <c r="Z1030" s="13">
        <f t="shared" si="191"/>
        <v>50000</v>
      </c>
      <c r="AA1030" s="5"/>
    </row>
    <row r="1031" spans="1:27">
      <c r="A1031" s="10">
        <v>40029</v>
      </c>
      <c r="G1031" s="5">
        <f t="shared" si="192"/>
        <v>0.01</v>
      </c>
      <c r="H1031" s="5">
        <f t="shared" si="181"/>
        <v>0.02</v>
      </c>
      <c r="J1031" s="12" t="str">
        <f t="shared" si="182"/>
        <v>SELL</v>
      </c>
      <c r="L1031" s="5">
        <f t="shared" si="186"/>
        <v>2.5750000000000002E-2</v>
      </c>
      <c r="M1031" s="6" t="str">
        <f t="shared" si="183"/>
        <v>NO</v>
      </c>
      <c r="N1031" s="6" t="str">
        <f t="shared" si="184"/>
        <v>NO</v>
      </c>
      <c r="O1031" s="6" t="str">
        <f t="shared" si="185"/>
        <v>NO</v>
      </c>
      <c r="P1031" s="5"/>
      <c r="Q1031" s="5"/>
      <c r="T1031" s="13">
        <f t="shared" si="189"/>
        <v>0</v>
      </c>
      <c r="V1031" s="5">
        <f t="shared" si="190"/>
        <v>0</v>
      </c>
      <c r="W1031" s="5">
        <f t="shared" si="187"/>
        <v>0</v>
      </c>
      <c r="X1031" s="13">
        <f t="shared" si="188"/>
        <v>0</v>
      </c>
      <c r="Z1031" s="13">
        <f t="shared" si="191"/>
        <v>50000</v>
      </c>
      <c r="AA1031" s="5"/>
    </row>
    <row r="1032" spans="1:27">
      <c r="A1032" s="10">
        <v>40030</v>
      </c>
      <c r="G1032" s="5">
        <f t="shared" si="192"/>
        <v>0.01</v>
      </c>
      <c r="H1032" s="5">
        <f t="shared" ref="H1032:H1095" si="193">ROUND((E1032*H$1)+(H1031*(1-H$1)),2)</f>
        <v>0.02</v>
      </c>
      <c r="J1032" s="12" t="str">
        <f t="shared" ref="J1032:J1095" si="194">IF(G1032&gt;H1032,"BUY","SELL")</f>
        <v>SELL</v>
      </c>
      <c r="L1032" s="5">
        <f t="shared" si="186"/>
        <v>2.5750000000000002E-2</v>
      </c>
      <c r="M1032" s="6" t="str">
        <f t="shared" ref="M1032:M1095" si="195">IF(J1031="SELL",IF(C1032&gt;L1031,"YES","NO"),IF(D1032&lt;L1031,"YES","NO"))</f>
        <v>NO</v>
      </c>
      <c r="N1032" s="6" t="str">
        <f t="shared" ref="N1032:N1095" si="196">IF(AND(M1032="YES",J1032=J1031),"YES","NO")</f>
        <v>NO</v>
      </c>
      <c r="O1032" s="6" t="str">
        <f t="shared" ref="O1032:O1095" si="197">IF(AND(J1031="BUY",B1032&lt;L1031),"YES",IF(AND(J1031="SELL",B1032&gt;L1031),"YES","NO"))</f>
        <v>NO</v>
      </c>
      <c r="P1032" s="5"/>
      <c r="Q1032" s="5"/>
      <c r="T1032" s="13">
        <f t="shared" si="189"/>
        <v>0</v>
      </c>
      <c r="V1032" s="5">
        <f t="shared" si="190"/>
        <v>0</v>
      </c>
      <c r="W1032" s="5">
        <f t="shared" si="187"/>
        <v>0</v>
      </c>
      <c r="X1032" s="13">
        <f t="shared" si="188"/>
        <v>0</v>
      </c>
      <c r="Z1032" s="13">
        <f t="shared" si="191"/>
        <v>50000</v>
      </c>
      <c r="AA1032" s="5"/>
    </row>
    <row r="1033" spans="1:27">
      <c r="A1033" s="10">
        <v>40031</v>
      </c>
      <c r="G1033" s="5">
        <f t="shared" si="192"/>
        <v>0.01</v>
      </c>
      <c r="H1033" s="5">
        <f t="shared" si="193"/>
        <v>0.02</v>
      </c>
      <c r="J1033" s="12" t="str">
        <f t="shared" si="194"/>
        <v>SELL</v>
      </c>
      <c r="L1033" s="5">
        <f t="shared" ref="L1033:L1096" si="198">((H1033*($L$1-$J$1+($J$1*$L$1)-1))-(G1033*($J$1-$L$1+($J$1*$L$1)-1)))/(2*($L$1-$J$1))</f>
        <v>2.5750000000000002E-2</v>
      </c>
      <c r="M1033" s="6" t="str">
        <f t="shared" si="195"/>
        <v>NO</v>
      </c>
      <c r="N1033" s="6" t="str">
        <f t="shared" si="196"/>
        <v>NO</v>
      </c>
      <c r="O1033" s="6" t="str">
        <f t="shared" si="197"/>
        <v>NO</v>
      </c>
      <c r="P1033" s="5"/>
      <c r="Q1033" s="5"/>
      <c r="T1033" s="13">
        <f t="shared" si="189"/>
        <v>0</v>
      </c>
      <c r="V1033" s="5">
        <f t="shared" si="190"/>
        <v>0</v>
      </c>
      <c r="W1033" s="5">
        <f t="shared" si="187"/>
        <v>0</v>
      </c>
      <c r="X1033" s="13">
        <f t="shared" si="188"/>
        <v>0</v>
      </c>
      <c r="Z1033" s="13">
        <f t="shared" si="191"/>
        <v>50000</v>
      </c>
      <c r="AA1033" s="5"/>
    </row>
    <row r="1034" spans="1:27">
      <c r="A1034" s="10">
        <v>40032</v>
      </c>
      <c r="G1034" s="5">
        <f t="shared" si="192"/>
        <v>0.01</v>
      </c>
      <c r="H1034" s="5">
        <f t="shared" si="193"/>
        <v>0.02</v>
      </c>
      <c r="J1034" s="12" t="str">
        <f t="shared" si="194"/>
        <v>SELL</v>
      </c>
      <c r="L1034" s="5">
        <f t="shared" si="198"/>
        <v>2.5750000000000002E-2</v>
      </c>
      <c r="M1034" s="6" t="str">
        <f t="shared" si="195"/>
        <v>NO</v>
      </c>
      <c r="N1034" s="6" t="str">
        <f t="shared" si="196"/>
        <v>NO</v>
      </c>
      <c r="O1034" s="6" t="str">
        <f t="shared" si="197"/>
        <v>NO</v>
      </c>
      <c r="P1034" s="5"/>
      <c r="Q1034" s="5"/>
      <c r="T1034" s="13">
        <f t="shared" si="189"/>
        <v>0</v>
      </c>
      <c r="V1034" s="5">
        <f t="shared" si="190"/>
        <v>0</v>
      </c>
      <c r="W1034" s="5">
        <f t="shared" si="187"/>
        <v>0</v>
      </c>
      <c r="X1034" s="13">
        <f t="shared" si="188"/>
        <v>0</v>
      </c>
      <c r="Z1034" s="13">
        <f t="shared" si="191"/>
        <v>50000</v>
      </c>
      <c r="AA1034" s="5"/>
    </row>
    <row r="1035" spans="1:27">
      <c r="A1035" s="10">
        <v>40035</v>
      </c>
      <c r="G1035" s="5">
        <f t="shared" si="192"/>
        <v>0.01</v>
      </c>
      <c r="H1035" s="5">
        <f t="shared" si="193"/>
        <v>0.02</v>
      </c>
      <c r="J1035" s="12" t="str">
        <f t="shared" si="194"/>
        <v>SELL</v>
      </c>
      <c r="L1035" s="5">
        <f t="shared" si="198"/>
        <v>2.5750000000000002E-2</v>
      </c>
      <c r="M1035" s="6" t="str">
        <f t="shared" si="195"/>
        <v>NO</v>
      </c>
      <c r="N1035" s="6" t="str">
        <f t="shared" si="196"/>
        <v>NO</v>
      </c>
      <c r="O1035" s="6" t="str">
        <f t="shared" si="197"/>
        <v>NO</v>
      </c>
      <c r="P1035" s="5"/>
      <c r="Q1035" s="5"/>
      <c r="T1035" s="13">
        <f t="shared" si="189"/>
        <v>0</v>
      </c>
      <c r="V1035" s="5">
        <f t="shared" si="190"/>
        <v>0</v>
      </c>
      <c r="W1035" s="5">
        <f t="shared" si="187"/>
        <v>0</v>
      </c>
      <c r="X1035" s="13">
        <f t="shared" si="188"/>
        <v>0</v>
      </c>
      <c r="Z1035" s="13">
        <f t="shared" si="191"/>
        <v>50000</v>
      </c>
      <c r="AA1035" s="5"/>
    </row>
    <row r="1036" spans="1:27">
      <c r="A1036" s="10">
        <v>40036</v>
      </c>
      <c r="G1036" s="5">
        <f t="shared" si="192"/>
        <v>0.01</v>
      </c>
      <c r="H1036" s="5">
        <f t="shared" si="193"/>
        <v>0.02</v>
      </c>
      <c r="J1036" s="12" t="str">
        <f t="shared" si="194"/>
        <v>SELL</v>
      </c>
      <c r="L1036" s="5">
        <f t="shared" si="198"/>
        <v>2.5750000000000002E-2</v>
      </c>
      <c r="M1036" s="6" t="str">
        <f t="shared" si="195"/>
        <v>NO</v>
      </c>
      <c r="N1036" s="6" t="str">
        <f t="shared" si="196"/>
        <v>NO</v>
      </c>
      <c r="O1036" s="6" t="str">
        <f t="shared" si="197"/>
        <v>NO</v>
      </c>
      <c r="P1036" s="5"/>
      <c r="Q1036" s="5"/>
      <c r="T1036" s="13">
        <f t="shared" si="189"/>
        <v>0</v>
      </c>
      <c r="V1036" s="5">
        <f t="shared" si="190"/>
        <v>0</v>
      </c>
      <c r="W1036" s="5">
        <f t="shared" si="187"/>
        <v>0</v>
      </c>
      <c r="X1036" s="13">
        <f t="shared" si="188"/>
        <v>0</v>
      </c>
      <c r="Z1036" s="13">
        <f t="shared" si="191"/>
        <v>50000</v>
      </c>
      <c r="AA1036" s="5"/>
    </row>
    <row r="1037" spans="1:27">
      <c r="A1037" s="10">
        <v>40037</v>
      </c>
      <c r="G1037" s="5">
        <f t="shared" si="192"/>
        <v>0.01</v>
      </c>
      <c r="H1037" s="5">
        <f t="shared" si="193"/>
        <v>0.02</v>
      </c>
      <c r="J1037" s="12" t="str">
        <f t="shared" si="194"/>
        <v>SELL</v>
      </c>
      <c r="L1037" s="5">
        <f t="shared" si="198"/>
        <v>2.5750000000000002E-2</v>
      </c>
      <c r="M1037" s="6" t="str">
        <f t="shared" si="195"/>
        <v>NO</v>
      </c>
      <c r="N1037" s="6" t="str">
        <f t="shared" si="196"/>
        <v>NO</v>
      </c>
      <c r="O1037" s="6" t="str">
        <f t="shared" si="197"/>
        <v>NO</v>
      </c>
      <c r="P1037" s="5"/>
      <c r="Q1037" s="5"/>
      <c r="T1037" s="13">
        <f t="shared" si="189"/>
        <v>0</v>
      </c>
      <c r="V1037" s="5">
        <f t="shared" si="190"/>
        <v>0</v>
      </c>
      <c r="W1037" s="5">
        <f t="shared" si="187"/>
        <v>0</v>
      </c>
      <c r="X1037" s="13">
        <f t="shared" si="188"/>
        <v>0</v>
      </c>
      <c r="Z1037" s="13">
        <f t="shared" si="191"/>
        <v>50000</v>
      </c>
      <c r="AA1037" s="5"/>
    </row>
    <row r="1038" spans="1:27">
      <c r="A1038" s="10">
        <v>40038</v>
      </c>
      <c r="G1038" s="5">
        <f t="shared" si="192"/>
        <v>0.01</v>
      </c>
      <c r="H1038" s="5">
        <f t="shared" si="193"/>
        <v>0.02</v>
      </c>
      <c r="J1038" s="12" t="str">
        <f t="shared" si="194"/>
        <v>SELL</v>
      </c>
      <c r="L1038" s="5">
        <f t="shared" si="198"/>
        <v>2.5750000000000002E-2</v>
      </c>
      <c r="M1038" s="6" t="str">
        <f t="shared" si="195"/>
        <v>NO</v>
      </c>
      <c r="N1038" s="6" t="str">
        <f t="shared" si="196"/>
        <v>NO</v>
      </c>
      <c r="O1038" s="6" t="str">
        <f t="shared" si="197"/>
        <v>NO</v>
      </c>
      <c r="P1038" s="5"/>
      <c r="Q1038" s="5"/>
      <c r="T1038" s="13">
        <f t="shared" si="189"/>
        <v>0</v>
      </c>
      <c r="V1038" s="5">
        <f t="shared" si="190"/>
        <v>0</v>
      </c>
      <c r="W1038" s="5">
        <f t="shared" si="187"/>
        <v>0</v>
      </c>
      <c r="X1038" s="13">
        <f t="shared" si="188"/>
        <v>0</v>
      </c>
      <c r="Z1038" s="13">
        <f t="shared" si="191"/>
        <v>50000</v>
      </c>
      <c r="AA1038" s="5"/>
    </row>
    <row r="1039" spans="1:27">
      <c r="A1039" s="10">
        <v>40039</v>
      </c>
      <c r="G1039" s="5">
        <f t="shared" si="192"/>
        <v>0.01</v>
      </c>
      <c r="H1039" s="5">
        <f t="shared" si="193"/>
        <v>0.02</v>
      </c>
      <c r="J1039" s="12" t="str">
        <f t="shared" si="194"/>
        <v>SELL</v>
      </c>
      <c r="L1039" s="5">
        <f t="shared" si="198"/>
        <v>2.5750000000000002E-2</v>
      </c>
      <c r="M1039" s="6" t="str">
        <f t="shared" si="195"/>
        <v>NO</v>
      </c>
      <c r="N1039" s="6" t="str">
        <f t="shared" si="196"/>
        <v>NO</v>
      </c>
      <c r="O1039" s="6" t="str">
        <f t="shared" si="197"/>
        <v>NO</v>
      </c>
      <c r="P1039" s="5"/>
      <c r="Q1039" s="5"/>
      <c r="T1039" s="13">
        <f t="shared" si="189"/>
        <v>0</v>
      </c>
      <c r="V1039" s="5">
        <f t="shared" si="190"/>
        <v>0</v>
      </c>
      <c r="W1039" s="5">
        <f t="shared" si="187"/>
        <v>0</v>
      </c>
      <c r="X1039" s="13">
        <f t="shared" si="188"/>
        <v>0</v>
      </c>
      <c r="Z1039" s="13">
        <f t="shared" si="191"/>
        <v>50000</v>
      </c>
      <c r="AA1039" s="5"/>
    </row>
    <row r="1040" spans="1:27">
      <c r="A1040" s="10">
        <v>40042</v>
      </c>
      <c r="G1040" s="5">
        <f t="shared" si="192"/>
        <v>0.01</v>
      </c>
      <c r="H1040" s="5">
        <f t="shared" si="193"/>
        <v>0.02</v>
      </c>
      <c r="J1040" s="12" t="str">
        <f t="shared" si="194"/>
        <v>SELL</v>
      </c>
      <c r="L1040" s="5">
        <f t="shared" si="198"/>
        <v>2.5750000000000002E-2</v>
      </c>
      <c r="M1040" s="6" t="str">
        <f t="shared" si="195"/>
        <v>NO</v>
      </c>
      <c r="N1040" s="6" t="str">
        <f t="shared" si="196"/>
        <v>NO</v>
      </c>
      <c r="O1040" s="6" t="str">
        <f t="shared" si="197"/>
        <v>NO</v>
      </c>
      <c r="P1040" s="5"/>
      <c r="Q1040" s="5"/>
      <c r="T1040" s="13">
        <f t="shared" si="189"/>
        <v>0</v>
      </c>
      <c r="V1040" s="5">
        <f t="shared" si="190"/>
        <v>0</v>
      </c>
      <c r="W1040" s="5">
        <f t="shared" si="187"/>
        <v>0</v>
      </c>
      <c r="X1040" s="13">
        <f t="shared" si="188"/>
        <v>0</v>
      </c>
      <c r="Z1040" s="13">
        <f t="shared" si="191"/>
        <v>50000</v>
      </c>
      <c r="AA1040" s="5"/>
    </row>
    <row r="1041" spans="1:27">
      <c r="A1041" s="10">
        <v>40043</v>
      </c>
      <c r="G1041" s="5">
        <f t="shared" si="192"/>
        <v>0.01</v>
      </c>
      <c r="H1041" s="5">
        <f t="shared" si="193"/>
        <v>0.02</v>
      </c>
      <c r="J1041" s="12" t="str">
        <f t="shared" si="194"/>
        <v>SELL</v>
      </c>
      <c r="L1041" s="5">
        <f t="shared" si="198"/>
        <v>2.5750000000000002E-2</v>
      </c>
      <c r="M1041" s="6" t="str">
        <f t="shared" si="195"/>
        <v>NO</v>
      </c>
      <c r="N1041" s="6" t="str">
        <f t="shared" si="196"/>
        <v>NO</v>
      </c>
      <c r="O1041" s="6" t="str">
        <f t="shared" si="197"/>
        <v>NO</v>
      </c>
      <c r="P1041" s="5"/>
      <c r="Q1041" s="5"/>
      <c r="T1041" s="13">
        <f t="shared" si="189"/>
        <v>0</v>
      </c>
      <c r="V1041" s="5">
        <f t="shared" si="190"/>
        <v>0</v>
      </c>
      <c r="W1041" s="5">
        <f t="shared" si="187"/>
        <v>0</v>
      </c>
      <c r="X1041" s="13">
        <f t="shared" si="188"/>
        <v>0</v>
      </c>
      <c r="Z1041" s="13">
        <f t="shared" si="191"/>
        <v>50000</v>
      </c>
      <c r="AA1041" s="5"/>
    </row>
    <row r="1042" spans="1:27">
      <c r="A1042" s="10">
        <v>40044</v>
      </c>
      <c r="G1042" s="5">
        <f t="shared" si="192"/>
        <v>0.01</v>
      </c>
      <c r="H1042" s="5">
        <f t="shared" si="193"/>
        <v>0.02</v>
      </c>
      <c r="J1042" s="12" t="str">
        <f t="shared" si="194"/>
        <v>SELL</v>
      </c>
      <c r="L1042" s="5">
        <f t="shared" si="198"/>
        <v>2.5750000000000002E-2</v>
      </c>
      <c r="M1042" s="6" t="str">
        <f t="shared" si="195"/>
        <v>NO</v>
      </c>
      <c r="N1042" s="6" t="str">
        <f t="shared" si="196"/>
        <v>NO</v>
      </c>
      <c r="O1042" s="6" t="str">
        <f t="shared" si="197"/>
        <v>NO</v>
      </c>
      <c r="P1042" s="5"/>
      <c r="Q1042" s="5"/>
      <c r="T1042" s="13">
        <f t="shared" si="189"/>
        <v>0</v>
      </c>
      <c r="V1042" s="5">
        <f t="shared" si="190"/>
        <v>0</v>
      </c>
      <c r="W1042" s="5">
        <f t="shared" si="187"/>
        <v>0</v>
      </c>
      <c r="X1042" s="13">
        <f t="shared" si="188"/>
        <v>0</v>
      </c>
      <c r="Z1042" s="13">
        <f t="shared" si="191"/>
        <v>50000</v>
      </c>
      <c r="AA1042" s="5"/>
    </row>
    <row r="1043" spans="1:27">
      <c r="A1043" s="10">
        <v>40045</v>
      </c>
      <c r="G1043" s="5">
        <f t="shared" si="192"/>
        <v>0.01</v>
      </c>
      <c r="H1043" s="5">
        <f t="shared" si="193"/>
        <v>0.02</v>
      </c>
      <c r="J1043" s="12" t="str">
        <f t="shared" si="194"/>
        <v>SELL</v>
      </c>
      <c r="L1043" s="5">
        <f t="shared" si="198"/>
        <v>2.5750000000000002E-2</v>
      </c>
      <c r="M1043" s="6" t="str">
        <f t="shared" si="195"/>
        <v>NO</v>
      </c>
      <c r="N1043" s="6" t="str">
        <f t="shared" si="196"/>
        <v>NO</v>
      </c>
      <c r="O1043" s="6" t="str">
        <f t="shared" si="197"/>
        <v>NO</v>
      </c>
      <c r="P1043" s="5"/>
      <c r="Q1043" s="5"/>
      <c r="T1043" s="13">
        <f t="shared" si="189"/>
        <v>0</v>
      </c>
      <c r="V1043" s="5">
        <f t="shared" si="190"/>
        <v>0</v>
      </c>
      <c r="W1043" s="5">
        <f t="shared" si="187"/>
        <v>0</v>
      </c>
      <c r="X1043" s="13">
        <f t="shared" si="188"/>
        <v>0</v>
      </c>
      <c r="Z1043" s="13">
        <f t="shared" si="191"/>
        <v>50000</v>
      </c>
      <c r="AA1043" s="5"/>
    </row>
    <row r="1044" spans="1:27">
      <c r="A1044" s="10">
        <v>40046</v>
      </c>
      <c r="G1044" s="5">
        <f t="shared" si="192"/>
        <v>0.01</v>
      </c>
      <c r="H1044" s="5">
        <f t="shared" si="193"/>
        <v>0.02</v>
      </c>
      <c r="J1044" s="12" t="str">
        <f t="shared" si="194"/>
        <v>SELL</v>
      </c>
      <c r="L1044" s="5">
        <f t="shared" si="198"/>
        <v>2.5750000000000002E-2</v>
      </c>
      <c r="M1044" s="6" t="str">
        <f t="shared" si="195"/>
        <v>NO</v>
      </c>
      <c r="N1044" s="6" t="str">
        <f t="shared" si="196"/>
        <v>NO</v>
      </c>
      <c r="O1044" s="6" t="str">
        <f t="shared" si="197"/>
        <v>NO</v>
      </c>
      <c r="P1044" s="5"/>
      <c r="Q1044" s="5"/>
      <c r="T1044" s="13">
        <f t="shared" si="189"/>
        <v>0</v>
      </c>
      <c r="V1044" s="5">
        <f t="shared" si="190"/>
        <v>0</v>
      </c>
      <c r="W1044" s="5">
        <f t="shared" si="187"/>
        <v>0</v>
      </c>
      <c r="X1044" s="13">
        <f t="shared" si="188"/>
        <v>0</v>
      </c>
      <c r="Z1044" s="13">
        <f t="shared" si="191"/>
        <v>50000</v>
      </c>
      <c r="AA1044" s="5"/>
    </row>
    <row r="1045" spans="1:27">
      <c r="A1045" s="10">
        <v>40049</v>
      </c>
      <c r="G1045" s="5">
        <f t="shared" si="192"/>
        <v>0.01</v>
      </c>
      <c r="H1045" s="5">
        <f t="shared" si="193"/>
        <v>0.02</v>
      </c>
      <c r="J1045" s="12" t="str">
        <f t="shared" si="194"/>
        <v>SELL</v>
      </c>
      <c r="L1045" s="5">
        <f t="shared" si="198"/>
        <v>2.5750000000000002E-2</v>
      </c>
      <c r="M1045" s="6" t="str">
        <f t="shared" si="195"/>
        <v>NO</v>
      </c>
      <c r="N1045" s="6" t="str">
        <f t="shared" si="196"/>
        <v>NO</v>
      </c>
      <c r="O1045" s="6" t="str">
        <f t="shared" si="197"/>
        <v>NO</v>
      </c>
      <c r="P1045" s="5"/>
      <c r="Q1045" s="5"/>
      <c r="T1045" s="13">
        <f t="shared" si="189"/>
        <v>0</v>
      </c>
      <c r="V1045" s="5">
        <f t="shared" si="190"/>
        <v>0</v>
      </c>
      <c r="W1045" s="5">
        <f t="shared" si="187"/>
        <v>0</v>
      </c>
      <c r="X1045" s="13">
        <f t="shared" si="188"/>
        <v>0</v>
      </c>
      <c r="Z1045" s="13">
        <f t="shared" si="191"/>
        <v>50000</v>
      </c>
      <c r="AA1045" s="5"/>
    </row>
    <row r="1046" spans="1:27">
      <c r="A1046" s="10">
        <v>40050</v>
      </c>
      <c r="G1046" s="5">
        <f t="shared" si="192"/>
        <v>0.01</v>
      </c>
      <c r="H1046" s="5">
        <f t="shared" si="193"/>
        <v>0.02</v>
      </c>
      <c r="J1046" s="12" t="str">
        <f t="shared" si="194"/>
        <v>SELL</v>
      </c>
      <c r="L1046" s="5">
        <f t="shared" si="198"/>
        <v>2.5750000000000002E-2</v>
      </c>
      <c r="M1046" s="6" t="str">
        <f t="shared" si="195"/>
        <v>NO</v>
      </c>
      <c r="N1046" s="6" t="str">
        <f t="shared" si="196"/>
        <v>NO</v>
      </c>
      <c r="O1046" s="6" t="str">
        <f t="shared" si="197"/>
        <v>NO</v>
      </c>
      <c r="P1046" s="5"/>
      <c r="Q1046" s="5"/>
      <c r="T1046" s="13">
        <f t="shared" si="189"/>
        <v>0</v>
      </c>
      <c r="V1046" s="5">
        <f t="shared" si="190"/>
        <v>0</v>
      </c>
      <c r="W1046" s="5">
        <f t="shared" si="187"/>
        <v>0</v>
      </c>
      <c r="X1046" s="13">
        <f t="shared" si="188"/>
        <v>0</v>
      </c>
      <c r="Z1046" s="13">
        <f t="shared" si="191"/>
        <v>50000</v>
      </c>
      <c r="AA1046" s="5"/>
    </row>
    <row r="1047" spans="1:27">
      <c r="A1047" s="10">
        <v>40051</v>
      </c>
      <c r="G1047" s="5">
        <f t="shared" si="192"/>
        <v>0.01</v>
      </c>
      <c r="H1047" s="5">
        <f t="shared" si="193"/>
        <v>0.02</v>
      </c>
      <c r="J1047" s="12" t="str">
        <f t="shared" si="194"/>
        <v>SELL</v>
      </c>
      <c r="L1047" s="5">
        <f t="shared" si="198"/>
        <v>2.5750000000000002E-2</v>
      </c>
      <c r="M1047" s="6" t="str">
        <f t="shared" si="195"/>
        <v>NO</v>
      </c>
      <c r="N1047" s="6" t="str">
        <f t="shared" si="196"/>
        <v>NO</v>
      </c>
      <c r="O1047" s="6" t="str">
        <f t="shared" si="197"/>
        <v>NO</v>
      </c>
      <c r="P1047" s="5"/>
      <c r="Q1047" s="5"/>
      <c r="T1047" s="13">
        <f t="shared" si="189"/>
        <v>0</v>
      </c>
      <c r="V1047" s="5">
        <f t="shared" si="190"/>
        <v>0</v>
      </c>
      <c r="W1047" s="5">
        <f t="shared" si="187"/>
        <v>0</v>
      </c>
      <c r="X1047" s="13">
        <f t="shared" si="188"/>
        <v>0</v>
      </c>
      <c r="Z1047" s="13">
        <f t="shared" si="191"/>
        <v>50000</v>
      </c>
      <c r="AA1047" s="5"/>
    </row>
    <row r="1048" spans="1:27">
      <c r="A1048" s="10">
        <v>40052</v>
      </c>
      <c r="G1048" s="5">
        <f t="shared" si="192"/>
        <v>0.01</v>
      </c>
      <c r="H1048" s="5">
        <f t="shared" si="193"/>
        <v>0.02</v>
      </c>
      <c r="J1048" s="12" t="str">
        <f t="shared" si="194"/>
        <v>SELL</v>
      </c>
      <c r="L1048" s="5">
        <f t="shared" si="198"/>
        <v>2.5750000000000002E-2</v>
      </c>
      <c r="M1048" s="6" t="str">
        <f t="shared" si="195"/>
        <v>NO</v>
      </c>
      <c r="N1048" s="6" t="str">
        <f t="shared" si="196"/>
        <v>NO</v>
      </c>
      <c r="O1048" s="6" t="str">
        <f t="shared" si="197"/>
        <v>NO</v>
      </c>
      <c r="P1048" s="5"/>
      <c r="Q1048" s="5"/>
      <c r="T1048" s="13">
        <f t="shared" si="189"/>
        <v>0</v>
      </c>
      <c r="V1048" s="5">
        <f t="shared" si="190"/>
        <v>0</v>
      </c>
      <c r="W1048" s="5">
        <f t="shared" ref="W1048:W1111" si="199">IF(V1049="",E1048,V1049)</f>
        <v>0</v>
      </c>
      <c r="X1048" s="13">
        <f t="shared" ref="X1048:X1111" si="200">IF(J1048="BUY",W1048-V1048,V1048-W1048)</f>
        <v>0</v>
      </c>
      <c r="Z1048" s="13">
        <f t="shared" si="191"/>
        <v>50000</v>
      </c>
      <c r="AA1048" s="5"/>
    </row>
    <row r="1049" spans="1:27">
      <c r="A1049" s="10">
        <v>40053</v>
      </c>
      <c r="G1049" s="5">
        <f t="shared" si="192"/>
        <v>0.01</v>
      </c>
      <c r="H1049" s="5">
        <f t="shared" si="193"/>
        <v>0.02</v>
      </c>
      <c r="J1049" s="12" t="str">
        <f t="shared" si="194"/>
        <v>SELL</v>
      </c>
      <c r="L1049" s="5">
        <f t="shared" si="198"/>
        <v>2.5750000000000002E-2</v>
      </c>
      <c r="M1049" s="6" t="str">
        <f t="shared" si="195"/>
        <v>NO</v>
      </c>
      <c r="N1049" s="6" t="str">
        <f t="shared" si="196"/>
        <v>NO</v>
      </c>
      <c r="O1049" s="6" t="str">
        <f t="shared" si="197"/>
        <v>NO</v>
      </c>
      <c r="P1049" s="5"/>
      <c r="Q1049" s="5"/>
      <c r="T1049" s="13">
        <f t="shared" ref="T1049:T1112" si="201">ROUND(IF(N1049="YES",IF(J1049="SELL",IF(O1049="YES",Q1049-P1049,Q1049-L1048),IF(O1049="YES",P1049-Q1049,L1048-Q1049)),0),2)</f>
        <v>0</v>
      </c>
      <c r="V1049" s="5">
        <f t="shared" ref="V1049:V1112" si="202">IF(J1049=J1048,V1048,IF(O1049="YES",P1049,L1048))</f>
        <v>0</v>
      </c>
      <c r="W1049" s="5">
        <f t="shared" si="199"/>
        <v>0</v>
      </c>
      <c r="X1049" s="13">
        <f t="shared" si="200"/>
        <v>0</v>
      </c>
      <c r="Z1049" s="13">
        <f t="shared" ref="Z1049:Z1112" si="203">Z1048+(T1049*50*2)+(X1049*50)</f>
        <v>50000</v>
      </c>
      <c r="AA1049" s="5"/>
    </row>
    <row r="1050" spans="1:27">
      <c r="A1050" s="10">
        <v>40056</v>
      </c>
      <c r="G1050" s="5">
        <f t="shared" si="192"/>
        <v>0.01</v>
      </c>
      <c r="H1050" s="5">
        <f t="shared" si="193"/>
        <v>0.02</v>
      </c>
      <c r="J1050" s="12" t="str">
        <f t="shared" si="194"/>
        <v>SELL</v>
      </c>
      <c r="L1050" s="5">
        <f t="shared" si="198"/>
        <v>2.5750000000000002E-2</v>
      </c>
      <c r="M1050" s="6" t="str">
        <f t="shared" si="195"/>
        <v>NO</v>
      </c>
      <c r="N1050" s="6" t="str">
        <f t="shared" si="196"/>
        <v>NO</v>
      </c>
      <c r="O1050" s="6" t="str">
        <f t="shared" si="197"/>
        <v>NO</v>
      </c>
      <c r="P1050" s="5"/>
      <c r="Q1050" s="5"/>
      <c r="T1050" s="13">
        <f t="shared" si="201"/>
        <v>0</v>
      </c>
      <c r="V1050" s="5">
        <f t="shared" si="202"/>
        <v>0</v>
      </c>
      <c r="W1050" s="5">
        <f t="shared" si="199"/>
        <v>0</v>
      </c>
      <c r="X1050" s="13">
        <f t="shared" si="200"/>
        <v>0</v>
      </c>
      <c r="Z1050" s="13">
        <f t="shared" si="203"/>
        <v>50000</v>
      </c>
      <c r="AA1050" s="5"/>
    </row>
    <row r="1051" spans="1:27">
      <c r="A1051" s="10">
        <v>40057</v>
      </c>
      <c r="G1051" s="5">
        <f t="shared" si="192"/>
        <v>0.01</v>
      </c>
      <c r="H1051" s="5">
        <f t="shared" si="193"/>
        <v>0.02</v>
      </c>
      <c r="J1051" s="12" t="str">
        <f t="shared" si="194"/>
        <v>SELL</v>
      </c>
      <c r="L1051" s="5">
        <f t="shared" si="198"/>
        <v>2.5750000000000002E-2</v>
      </c>
      <c r="M1051" s="6" t="str">
        <f t="shared" si="195"/>
        <v>NO</v>
      </c>
      <c r="N1051" s="6" t="str">
        <f t="shared" si="196"/>
        <v>NO</v>
      </c>
      <c r="O1051" s="6" t="str">
        <f t="shared" si="197"/>
        <v>NO</v>
      </c>
      <c r="P1051" s="5"/>
      <c r="Q1051" s="5"/>
      <c r="T1051" s="13">
        <f t="shared" si="201"/>
        <v>0</v>
      </c>
      <c r="V1051" s="5">
        <f t="shared" si="202"/>
        <v>0</v>
      </c>
      <c r="W1051" s="5">
        <f t="shared" si="199"/>
        <v>0</v>
      </c>
      <c r="X1051" s="13">
        <f t="shared" si="200"/>
        <v>0</v>
      </c>
      <c r="Z1051" s="13">
        <f t="shared" si="203"/>
        <v>50000</v>
      </c>
      <c r="AA1051" s="5"/>
    </row>
    <row r="1052" spans="1:27">
      <c r="A1052" s="10">
        <v>40058</v>
      </c>
      <c r="G1052" s="5">
        <f t="shared" si="192"/>
        <v>0.01</v>
      </c>
      <c r="H1052" s="5">
        <f t="shared" si="193"/>
        <v>0.02</v>
      </c>
      <c r="J1052" s="12" t="str">
        <f t="shared" si="194"/>
        <v>SELL</v>
      </c>
      <c r="L1052" s="5">
        <f t="shared" si="198"/>
        <v>2.5750000000000002E-2</v>
      </c>
      <c r="M1052" s="6" t="str">
        <f t="shared" si="195"/>
        <v>NO</v>
      </c>
      <c r="N1052" s="6" t="str">
        <f t="shared" si="196"/>
        <v>NO</v>
      </c>
      <c r="O1052" s="6" t="str">
        <f t="shared" si="197"/>
        <v>NO</v>
      </c>
      <c r="P1052" s="5"/>
      <c r="Q1052" s="5"/>
      <c r="T1052" s="13">
        <f t="shared" si="201"/>
        <v>0</v>
      </c>
      <c r="V1052" s="5">
        <f t="shared" si="202"/>
        <v>0</v>
      </c>
      <c r="W1052" s="5">
        <f t="shared" si="199"/>
        <v>0</v>
      </c>
      <c r="X1052" s="13">
        <f t="shared" si="200"/>
        <v>0</v>
      </c>
      <c r="Z1052" s="13">
        <f t="shared" si="203"/>
        <v>50000</v>
      </c>
      <c r="AA1052" s="5"/>
    </row>
    <row r="1053" spans="1:27">
      <c r="A1053" s="10">
        <v>40059</v>
      </c>
      <c r="G1053" s="5">
        <f t="shared" si="192"/>
        <v>0.01</v>
      </c>
      <c r="H1053" s="5">
        <f t="shared" si="193"/>
        <v>0.02</v>
      </c>
      <c r="J1053" s="12" t="str">
        <f t="shared" si="194"/>
        <v>SELL</v>
      </c>
      <c r="L1053" s="5">
        <f t="shared" si="198"/>
        <v>2.5750000000000002E-2</v>
      </c>
      <c r="M1053" s="6" t="str">
        <f t="shared" si="195"/>
        <v>NO</v>
      </c>
      <c r="N1053" s="6" t="str">
        <f t="shared" si="196"/>
        <v>NO</v>
      </c>
      <c r="O1053" s="6" t="str">
        <f t="shared" si="197"/>
        <v>NO</v>
      </c>
      <c r="P1053" s="5"/>
      <c r="Q1053" s="5"/>
      <c r="T1053" s="13">
        <f t="shared" si="201"/>
        <v>0</v>
      </c>
      <c r="V1053" s="5">
        <f t="shared" si="202"/>
        <v>0</v>
      </c>
      <c r="W1053" s="5">
        <f t="shared" si="199"/>
        <v>0</v>
      </c>
      <c r="X1053" s="13">
        <f t="shared" si="200"/>
        <v>0</v>
      </c>
      <c r="Z1053" s="13">
        <f t="shared" si="203"/>
        <v>50000</v>
      </c>
      <c r="AA1053" s="5"/>
    </row>
    <row r="1054" spans="1:27">
      <c r="A1054" s="10">
        <v>40060</v>
      </c>
      <c r="G1054" s="5">
        <f t="shared" si="192"/>
        <v>0.01</v>
      </c>
      <c r="H1054" s="5">
        <f t="shared" si="193"/>
        <v>0.02</v>
      </c>
      <c r="J1054" s="12" t="str">
        <f t="shared" si="194"/>
        <v>SELL</v>
      </c>
      <c r="L1054" s="5">
        <f t="shared" si="198"/>
        <v>2.5750000000000002E-2</v>
      </c>
      <c r="M1054" s="6" t="str">
        <f t="shared" si="195"/>
        <v>NO</v>
      </c>
      <c r="N1054" s="6" t="str">
        <f t="shared" si="196"/>
        <v>NO</v>
      </c>
      <c r="O1054" s="6" t="str">
        <f t="shared" si="197"/>
        <v>NO</v>
      </c>
      <c r="P1054" s="5"/>
      <c r="Q1054" s="5"/>
      <c r="T1054" s="13">
        <f t="shared" si="201"/>
        <v>0</v>
      </c>
      <c r="V1054" s="5">
        <f t="shared" si="202"/>
        <v>0</v>
      </c>
      <c r="W1054" s="5">
        <f t="shared" si="199"/>
        <v>0</v>
      </c>
      <c r="X1054" s="13">
        <f t="shared" si="200"/>
        <v>0</v>
      </c>
      <c r="Z1054" s="13">
        <f t="shared" si="203"/>
        <v>50000</v>
      </c>
      <c r="AA1054" s="5"/>
    </row>
    <row r="1055" spans="1:27">
      <c r="A1055" s="10">
        <v>40063</v>
      </c>
      <c r="G1055" s="5">
        <f t="shared" si="192"/>
        <v>0.01</v>
      </c>
      <c r="H1055" s="5">
        <f t="shared" si="193"/>
        <v>0.02</v>
      </c>
      <c r="J1055" s="12" t="str">
        <f t="shared" si="194"/>
        <v>SELL</v>
      </c>
      <c r="L1055" s="5">
        <f t="shared" si="198"/>
        <v>2.5750000000000002E-2</v>
      </c>
      <c r="M1055" s="6" t="str">
        <f t="shared" si="195"/>
        <v>NO</v>
      </c>
      <c r="N1055" s="6" t="str">
        <f t="shared" si="196"/>
        <v>NO</v>
      </c>
      <c r="O1055" s="6" t="str">
        <f t="shared" si="197"/>
        <v>NO</v>
      </c>
      <c r="P1055" s="5"/>
      <c r="Q1055" s="5"/>
      <c r="T1055" s="13">
        <f t="shared" si="201"/>
        <v>0</v>
      </c>
      <c r="V1055" s="5">
        <f t="shared" si="202"/>
        <v>0</v>
      </c>
      <c r="W1055" s="5">
        <f t="shared" si="199"/>
        <v>0</v>
      </c>
      <c r="X1055" s="13">
        <f t="shared" si="200"/>
        <v>0</v>
      </c>
      <c r="Z1055" s="13">
        <f t="shared" si="203"/>
        <v>50000</v>
      </c>
      <c r="AA1055" s="5"/>
    </row>
    <row r="1056" spans="1:27">
      <c r="A1056" s="10">
        <v>40064</v>
      </c>
      <c r="G1056" s="5">
        <f t="shared" si="192"/>
        <v>0.01</v>
      </c>
      <c r="H1056" s="5">
        <f t="shared" si="193"/>
        <v>0.02</v>
      </c>
      <c r="J1056" s="12" t="str">
        <f t="shared" si="194"/>
        <v>SELL</v>
      </c>
      <c r="L1056" s="5">
        <f t="shared" si="198"/>
        <v>2.5750000000000002E-2</v>
      </c>
      <c r="M1056" s="6" t="str">
        <f t="shared" si="195"/>
        <v>NO</v>
      </c>
      <c r="N1056" s="6" t="str">
        <f t="shared" si="196"/>
        <v>NO</v>
      </c>
      <c r="O1056" s="6" t="str">
        <f t="shared" si="197"/>
        <v>NO</v>
      </c>
      <c r="P1056" s="5"/>
      <c r="Q1056" s="5"/>
      <c r="T1056" s="13">
        <f t="shared" si="201"/>
        <v>0</v>
      </c>
      <c r="V1056" s="5">
        <f t="shared" si="202"/>
        <v>0</v>
      </c>
      <c r="W1056" s="5">
        <f t="shared" si="199"/>
        <v>0</v>
      </c>
      <c r="X1056" s="13">
        <f t="shared" si="200"/>
        <v>0</v>
      </c>
      <c r="Z1056" s="13">
        <f t="shared" si="203"/>
        <v>50000</v>
      </c>
      <c r="AA1056" s="5"/>
    </row>
    <row r="1057" spans="1:27">
      <c r="A1057" s="10">
        <v>40065</v>
      </c>
      <c r="G1057" s="5">
        <f t="shared" si="192"/>
        <v>0.01</v>
      </c>
      <c r="H1057" s="5">
        <f t="shared" si="193"/>
        <v>0.02</v>
      </c>
      <c r="J1057" s="12" t="str">
        <f t="shared" si="194"/>
        <v>SELL</v>
      </c>
      <c r="L1057" s="5">
        <f t="shared" si="198"/>
        <v>2.5750000000000002E-2</v>
      </c>
      <c r="M1057" s="6" t="str">
        <f t="shared" si="195"/>
        <v>NO</v>
      </c>
      <c r="N1057" s="6" t="str">
        <f t="shared" si="196"/>
        <v>NO</v>
      </c>
      <c r="O1057" s="6" t="str">
        <f t="shared" si="197"/>
        <v>NO</v>
      </c>
      <c r="P1057" s="5"/>
      <c r="Q1057" s="5"/>
      <c r="T1057" s="13">
        <f t="shared" si="201"/>
        <v>0</v>
      </c>
      <c r="V1057" s="5">
        <f t="shared" si="202"/>
        <v>0</v>
      </c>
      <c r="W1057" s="5">
        <f t="shared" si="199"/>
        <v>0</v>
      </c>
      <c r="X1057" s="13">
        <f t="shared" si="200"/>
        <v>0</v>
      </c>
      <c r="Z1057" s="13">
        <f t="shared" si="203"/>
        <v>50000</v>
      </c>
      <c r="AA1057" s="5"/>
    </row>
    <row r="1058" spans="1:27">
      <c r="A1058" s="10">
        <v>40066</v>
      </c>
      <c r="G1058" s="5">
        <f t="shared" si="192"/>
        <v>0.01</v>
      </c>
      <c r="H1058" s="5">
        <f t="shared" si="193"/>
        <v>0.02</v>
      </c>
      <c r="J1058" s="12" t="str">
        <f t="shared" si="194"/>
        <v>SELL</v>
      </c>
      <c r="L1058" s="5">
        <f t="shared" si="198"/>
        <v>2.5750000000000002E-2</v>
      </c>
      <c r="M1058" s="6" t="str">
        <f t="shared" si="195"/>
        <v>NO</v>
      </c>
      <c r="N1058" s="6" t="str">
        <f t="shared" si="196"/>
        <v>NO</v>
      </c>
      <c r="O1058" s="6" t="str">
        <f t="shared" si="197"/>
        <v>NO</v>
      </c>
      <c r="P1058" s="5"/>
      <c r="Q1058" s="5"/>
      <c r="T1058" s="13">
        <f t="shared" si="201"/>
        <v>0</v>
      </c>
      <c r="V1058" s="5">
        <f t="shared" si="202"/>
        <v>0</v>
      </c>
      <c r="W1058" s="5">
        <f t="shared" si="199"/>
        <v>0</v>
      </c>
      <c r="X1058" s="13">
        <f t="shared" si="200"/>
        <v>0</v>
      </c>
      <c r="Z1058" s="13">
        <f t="shared" si="203"/>
        <v>50000</v>
      </c>
      <c r="AA1058" s="5"/>
    </row>
    <row r="1059" spans="1:27">
      <c r="A1059" s="10">
        <v>40067</v>
      </c>
      <c r="G1059" s="5">
        <f t="shared" si="192"/>
        <v>0.01</v>
      </c>
      <c r="H1059" s="5">
        <f t="shared" si="193"/>
        <v>0.02</v>
      </c>
      <c r="J1059" s="12" t="str">
        <f t="shared" si="194"/>
        <v>SELL</v>
      </c>
      <c r="L1059" s="5">
        <f t="shared" si="198"/>
        <v>2.5750000000000002E-2</v>
      </c>
      <c r="M1059" s="6" t="str">
        <f t="shared" si="195"/>
        <v>NO</v>
      </c>
      <c r="N1059" s="6" t="str">
        <f t="shared" si="196"/>
        <v>NO</v>
      </c>
      <c r="O1059" s="6" t="str">
        <f t="shared" si="197"/>
        <v>NO</v>
      </c>
      <c r="P1059" s="5"/>
      <c r="Q1059" s="5"/>
      <c r="T1059" s="13">
        <f t="shared" si="201"/>
        <v>0</v>
      </c>
      <c r="V1059" s="5">
        <f t="shared" si="202"/>
        <v>0</v>
      </c>
      <c r="W1059" s="5">
        <f t="shared" si="199"/>
        <v>0</v>
      </c>
      <c r="X1059" s="13">
        <f t="shared" si="200"/>
        <v>0</v>
      </c>
      <c r="Z1059" s="13">
        <f t="shared" si="203"/>
        <v>50000</v>
      </c>
      <c r="AA1059" s="5"/>
    </row>
    <row r="1060" spans="1:27">
      <c r="A1060" s="10">
        <v>40070</v>
      </c>
      <c r="G1060" s="5">
        <f t="shared" si="192"/>
        <v>0.01</v>
      </c>
      <c r="H1060" s="5">
        <f t="shared" si="193"/>
        <v>0.02</v>
      </c>
      <c r="J1060" s="12" t="str">
        <f t="shared" si="194"/>
        <v>SELL</v>
      </c>
      <c r="L1060" s="5">
        <f t="shared" si="198"/>
        <v>2.5750000000000002E-2</v>
      </c>
      <c r="M1060" s="6" t="str">
        <f t="shared" si="195"/>
        <v>NO</v>
      </c>
      <c r="N1060" s="6" t="str">
        <f t="shared" si="196"/>
        <v>NO</v>
      </c>
      <c r="O1060" s="6" t="str">
        <f t="shared" si="197"/>
        <v>NO</v>
      </c>
      <c r="P1060" s="5"/>
      <c r="Q1060" s="5"/>
      <c r="T1060" s="13">
        <f t="shared" si="201"/>
        <v>0</v>
      </c>
      <c r="V1060" s="5">
        <f t="shared" si="202"/>
        <v>0</v>
      </c>
      <c r="W1060" s="5">
        <f t="shared" si="199"/>
        <v>0</v>
      </c>
      <c r="X1060" s="13">
        <f t="shared" si="200"/>
        <v>0</v>
      </c>
      <c r="Z1060" s="13">
        <f t="shared" si="203"/>
        <v>50000</v>
      </c>
      <c r="AA1060" s="5"/>
    </row>
    <row r="1061" spans="1:27">
      <c r="A1061" s="10">
        <v>40071</v>
      </c>
      <c r="G1061" s="5">
        <f t="shared" si="192"/>
        <v>0.01</v>
      </c>
      <c r="H1061" s="5">
        <f t="shared" si="193"/>
        <v>0.02</v>
      </c>
      <c r="J1061" s="12" t="str">
        <f t="shared" si="194"/>
        <v>SELL</v>
      </c>
      <c r="L1061" s="5">
        <f t="shared" si="198"/>
        <v>2.5750000000000002E-2</v>
      </c>
      <c r="M1061" s="6" t="str">
        <f t="shared" si="195"/>
        <v>NO</v>
      </c>
      <c r="N1061" s="6" t="str">
        <f t="shared" si="196"/>
        <v>NO</v>
      </c>
      <c r="O1061" s="6" t="str">
        <f t="shared" si="197"/>
        <v>NO</v>
      </c>
      <c r="P1061" s="5"/>
      <c r="Q1061" s="5"/>
      <c r="T1061" s="13">
        <f t="shared" si="201"/>
        <v>0</v>
      </c>
      <c r="V1061" s="5">
        <f t="shared" si="202"/>
        <v>0</v>
      </c>
      <c r="W1061" s="5">
        <f t="shared" si="199"/>
        <v>0</v>
      </c>
      <c r="X1061" s="13">
        <f t="shared" si="200"/>
        <v>0</v>
      </c>
      <c r="Z1061" s="13">
        <f t="shared" si="203"/>
        <v>50000</v>
      </c>
      <c r="AA1061" s="5"/>
    </row>
    <row r="1062" spans="1:27">
      <c r="A1062" s="10">
        <v>40072</v>
      </c>
      <c r="G1062" s="5">
        <f t="shared" si="192"/>
        <v>0.01</v>
      </c>
      <c r="H1062" s="5">
        <f t="shared" si="193"/>
        <v>0.02</v>
      </c>
      <c r="J1062" s="12" t="str">
        <f t="shared" si="194"/>
        <v>SELL</v>
      </c>
      <c r="L1062" s="5">
        <f t="shared" si="198"/>
        <v>2.5750000000000002E-2</v>
      </c>
      <c r="M1062" s="6" t="str">
        <f t="shared" si="195"/>
        <v>NO</v>
      </c>
      <c r="N1062" s="6" t="str">
        <f t="shared" si="196"/>
        <v>NO</v>
      </c>
      <c r="O1062" s="6" t="str">
        <f t="shared" si="197"/>
        <v>NO</v>
      </c>
      <c r="P1062" s="5"/>
      <c r="Q1062" s="5"/>
      <c r="T1062" s="13">
        <f t="shared" si="201"/>
        <v>0</v>
      </c>
      <c r="V1062" s="5">
        <f t="shared" si="202"/>
        <v>0</v>
      </c>
      <c r="W1062" s="5">
        <f t="shared" si="199"/>
        <v>0</v>
      </c>
      <c r="X1062" s="13">
        <f t="shared" si="200"/>
        <v>0</v>
      </c>
      <c r="Z1062" s="13">
        <f t="shared" si="203"/>
        <v>50000</v>
      </c>
      <c r="AA1062" s="5"/>
    </row>
    <row r="1063" spans="1:27">
      <c r="A1063" s="10">
        <v>40073</v>
      </c>
      <c r="G1063" s="5">
        <f t="shared" si="192"/>
        <v>0.01</v>
      </c>
      <c r="H1063" s="5">
        <f t="shared" si="193"/>
        <v>0.02</v>
      </c>
      <c r="J1063" s="12" t="str">
        <f t="shared" si="194"/>
        <v>SELL</v>
      </c>
      <c r="L1063" s="5">
        <f t="shared" si="198"/>
        <v>2.5750000000000002E-2</v>
      </c>
      <c r="M1063" s="6" t="str">
        <f t="shared" si="195"/>
        <v>NO</v>
      </c>
      <c r="N1063" s="6" t="str">
        <f t="shared" si="196"/>
        <v>NO</v>
      </c>
      <c r="O1063" s="6" t="str">
        <f t="shared" si="197"/>
        <v>NO</v>
      </c>
      <c r="P1063" s="5"/>
      <c r="Q1063" s="5"/>
      <c r="T1063" s="13">
        <f t="shared" si="201"/>
        <v>0</v>
      </c>
      <c r="V1063" s="5">
        <f t="shared" si="202"/>
        <v>0</v>
      </c>
      <c r="W1063" s="5">
        <f t="shared" si="199"/>
        <v>0</v>
      </c>
      <c r="X1063" s="13">
        <f t="shared" si="200"/>
        <v>0</v>
      </c>
      <c r="Z1063" s="13">
        <f t="shared" si="203"/>
        <v>50000</v>
      </c>
      <c r="AA1063" s="5"/>
    </row>
    <row r="1064" spans="1:27">
      <c r="A1064" s="10">
        <v>40074</v>
      </c>
      <c r="G1064" s="5">
        <f t="shared" si="192"/>
        <v>0.01</v>
      </c>
      <c r="H1064" s="5">
        <f t="shared" si="193"/>
        <v>0.02</v>
      </c>
      <c r="J1064" s="12" t="str">
        <f t="shared" si="194"/>
        <v>SELL</v>
      </c>
      <c r="L1064" s="5">
        <f t="shared" si="198"/>
        <v>2.5750000000000002E-2</v>
      </c>
      <c r="M1064" s="6" t="str">
        <f t="shared" si="195"/>
        <v>NO</v>
      </c>
      <c r="N1064" s="6" t="str">
        <f t="shared" si="196"/>
        <v>NO</v>
      </c>
      <c r="O1064" s="6" t="str">
        <f t="shared" si="197"/>
        <v>NO</v>
      </c>
      <c r="P1064" s="5"/>
      <c r="Q1064" s="5"/>
      <c r="T1064" s="13">
        <f t="shared" si="201"/>
        <v>0</v>
      </c>
      <c r="V1064" s="5">
        <f t="shared" si="202"/>
        <v>0</v>
      </c>
      <c r="W1064" s="5">
        <f t="shared" si="199"/>
        <v>0</v>
      </c>
      <c r="X1064" s="13">
        <f t="shared" si="200"/>
        <v>0</v>
      </c>
      <c r="Z1064" s="13">
        <f t="shared" si="203"/>
        <v>50000</v>
      </c>
      <c r="AA1064" s="5"/>
    </row>
    <row r="1065" spans="1:27">
      <c r="A1065" s="10">
        <v>40078</v>
      </c>
      <c r="G1065" s="5">
        <f t="shared" si="192"/>
        <v>0.01</v>
      </c>
      <c r="H1065" s="5">
        <f t="shared" si="193"/>
        <v>0.02</v>
      </c>
      <c r="J1065" s="12" t="str">
        <f t="shared" si="194"/>
        <v>SELL</v>
      </c>
      <c r="L1065" s="5">
        <f t="shared" si="198"/>
        <v>2.5750000000000002E-2</v>
      </c>
      <c r="M1065" s="6" t="str">
        <f t="shared" si="195"/>
        <v>NO</v>
      </c>
      <c r="N1065" s="6" t="str">
        <f t="shared" si="196"/>
        <v>NO</v>
      </c>
      <c r="O1065" s="6" t="str">
        <f t="shared" si="197"/>
        <v>NO</v>
      </c>
      <c r="P1065" s="5"/>
      <c r="Q1065" s="5"/>
      <c r="T1065" s="13">
        <f t="shared" si="201"/>
        <v>0</v>
      </c>
      <c r="V1065" s="5">
        <f t="shared" si="202"/>
        <v>0</v>
      </c>
      <c r="W1065" s="5">
        <f t="shared" si="199"/>
        <v>0</v>
      </c>
      <c r="X1065" s="13">
        <f t="shared" si="200"/>
        <v>0</v>
      </c>
      <c r="Z1065" s="13">
        <f t="shared" si="203"/>
        <v>50000</v>
      </c>
      <c r="AA1065" s="5"/>
    </row>
    <row r="1066" spans="1:27">
      <c r="A1066" s="10">
        <v>40079</v>
      </c>
      <c r="G1066" s="5">
        <f t="shared" si="192"/>
        <v>0.01</v>
      </c>
      <c r="H1066" s="5">
        <f t="shared" si="193"/>
        <v>0.02</v>
      </c>
      <c r="J1066" s="12" t="str">
        <f t="shared" si="194"/>
        <v>SELL</v>
      </c>
      <c r="L1066" s="5">
        <f t="shared" si="198"/>
        <v>2.5750000000000002E-2</v>
      </c>
      <c r="M1066" s="6" t="str">
        <f t="shared" si="195"/>
        <v>NO</v>
      </c>
      <c r="N1066" s="6" t="str">
        <f t="shared" si="196"/>
        <v>NO</v>
      </c>
      <c r="O1066" s="6" t="str">
        <f t="shared" si="197"/>
        <v>NO</v>
      </c>
      <c r="P1066" s="5"/>
      <c r="Q1066" s="5"/>
      <c r="T1066" s="13">
        <f t="shared" si="201"/>
        <v>0</v>
      </c>
      <c r="V1066" s="5">
        <f t="shared" si="202"/>
        <v>0</v>
      </c>
      <c r="W1066" s="5">
        <f t="shared" si="199"/>
        <v>0</v>
      </c>
      <c r="X1066" s="13">
        <f t="shared" si="200"/>
        <v>0</v>
      </c>
      <c r="Z1066" s="13">
        <f t="shared" si="203"/>
        <v>50000</v>
      </c>
      <c r="AA1066" s="5"/>
    </row>
    <row r="1067" spans="1:27">
      <c r="A1067" s="10">
        <v>40080</v>
      </c>
      <c r="G1067" s="5">
        <f t="shared" si="192"/>
        <v>0.01</v>
      </c>
      <c r="H1067" s="5">
        <f t="shared" si="193"/>
        <v>0.02</v>
      </c>
      <c r="J1067" s="12" t="str">
        <f t="shared" si="194"/>
        <v>SELL</v>
      </c>
      <c r="L1067" s="5">
        <f t="shared" si="198"/>
        <v>2.5750000000000002E-2</v>
      </c>
      <c r="M1067" s="6" t="str">
        <f t="shared" si="195"/>
        <v>NO</v>
      </c>
      <c r="N1067" s="6" t="str">
        <f t="shared" si="196"/>
        <v>NO</v>
      </c>
      <c r="O1067" s="6" t="str">
        <f t="shared" si="197"/>
        <v>NO</v>
      </c>
      <c r="P1067" s="5"/>
      <c r="Q1067" s="5"/>
      <c r="T1067" s="13">
        <f t="shared" si="201"/>
        <v>0</v>
      </c>
      <c r="V1067" s="5">
        <f t="shared" si="202"/>
        <v>0</v>
      </c>
      <c r="W1067" s="5">
        <f t="shared" si="199"/>
        <v>0</v>
      </c>
      <c r="X1067" s="13">
        <f t="shared" si="200"/>
        <v>0</v>
      </c>
      <c r="Z1067" s="13">
        <f t="shared" si="203"/>
        <v>50000</v>
      </c>
      <c r="AA1067" s="5"/>
    </row>
    <row r="1068" spans="1:27">
      <c r="A1068" s="10">
        <v>40081</v>
      </c>
      <c r="G1068" s="5">
        <f t="shared" si="192"/>
        <v>0.01</v>
      </c>
      <c r="H1068" s="5">
        <f t="shared" si="193"/>
        <v>0.02</v>
      </c>
      <c r="J1068" s="12" t="str">
        <f t="shared" si="194"/>
        <v>SELL</v>
      </c>
      <c r="L1068" s="5">
        <f t="shared" si="198"/>
        <v>2.5750000000000002E-2</v>
      </c>
      <c r="M1068" s="6" t="str">
        <f t="shared" si="195"/>
        <v>NO</v>
      </c>
      <c r="N1068" s="6" t="str">
        <f t="shared" si="196"/>
        <v>NO</v>
      </c>
      <c r="O1068" s="6" t="str">
        <f t="shared" si="197"/>
        <v>NO</v>
      </c>
      <c r="P1068" s="5"/>
      <c r="Q1068" s="5"/>
      <c r="T1068" s="13">
        <f t="shared" si="201"/>
        <v>0</v>
      </c>
      <c r="V1068" s="5">
        <f t="shared" si="202"/>
        <v>0</v>
      </c>
      <c r="W1068" s="5">
        <f t="shared" si="199"/>
        <v>0</v>
      </c>
      <c r="X1068" s="13">
        <f t="shared" si="200"/>
        <v>0</v>
      </c>
      <c r="Z1068" s="13">
        <f t="shared" si="203"/>
        <v>50000</v>
      </c>
      <c r="AA1068" s="5"/>
    </row>
    <row r="1069" spans="1:27">
      <c r="A1069" s="10">
        <v>40085</v>
      </c>
      <c r="G1069" s="5">
        <f t="shared" si="192"/>
        <v>0.01</v>
      </c>
      <c r="H1069" s="5">
        <f t="shared" si="193"/>
        <v>0.02</v>
      </c>
      <c r="J1069" s="12" t="str">
        <f t="shared" si="194"/>
        <v>SELL</v>
      </c>
      <c r="L1069" s="5">
        <f t="shared" si="198"/>
        <v>2.5750000000000002E-2</v>
      </c>
      <c r="M1069" s="6" t="str">
        <f t="shared" si="195"/>
        <v>NO</v>
      </c>
      <c r="N1069" s="6" t="str">
        <f t="shared" si="196"/>
        <v>NO</v>
      </c>
      <c r="O1069" s="6" t="str">
        <f t="shared" si="197"/>
        <v>NO</v>
      </c>
      <c r="P1069" s="5"/>
      <c r="Q1069" s="5"/>
      <c r="T1069" s="13">
        <f t="shared" si="201"/>
        <v>0</v>
      </c>
      <c r="V1069" s="5">
        <f t="shared" si="202"/>
        <v>0</v>
      </c>
      <c r="W1069" s="5">
        <f t="shared" si="199"/>
        <v>0</v>
      </c>
      <c r="X1069" s="13">
        <f t="shared" si="200"/>
        <v>0</v>
      </c>
      <c r="Z1069" s="13">
        <f t="shared" si="203"/>
        <v>50000</v>
      </c>
      <c r="AA1069" s="5"/>
    </row>
    <row r="1070" spans="1:27">
      <c r="A1070" s="10">
        <v>40086</v>
      </c>
      <c r="G1070" s="5">
        <f t="shared" si="192"/>
        <v>0.01</v>
      </c>
      <c r="H1070" s="5">
        <f t="shared" si="193"/>
        <v>0.02</v>
      </c>
      <c r="J1070" s="12" t="str">
        <f t="shared" si="194"/>
        <v>SELL</v>
      </c>
      <c r="L1070" s="5">
        <f t="shared" si="198"/>
        <v>2.5750000000000002E-2</v>
      </c>
      <c r="M1070" s="6" t="str">
        <f t="shared" si="195"/>
        <v>NO</v>
      </c>
      <c r="N1070" s="6" t="str">
        <f t="shared" si="196"/>
        <v>NO</v>
      </c>
      <c r="O1070" s="6" t="str">
        <f t="shared" si="197"/>
        <v>NO</v>
      </c>
      <c r="P1070" s="5"/>
      <c r="Q1070" s="5"/>
      <c r="T1070" s="13">
        <f t="shared" si="201"/>
        <v>0</v>
      </c>
      <c r="V1070" s="5">
        <f t="shared" si="202"/>
        <v>0</v>
      </c>
      <c r="W1070" s="5">
        <f t="shared" si="199"/>
        <v>0</v>
      </c>
      <c r="X1070" s="13">
        <f t="shared" si="200"/>
        <v>0</v>
      </c>
      <c r="Z1070" s="13">
        <f t="shared" si="203"/>
        <v>50000</v>
      </c>
      <c r="AA1070" s="5"/>
    </row>
    <row r="1071" spans="1:27">
      <c r="A1071" s="10">
        <v>40087</v>
      </c>
      <c r="G1071" s="5">
        <f t="shared" si="192"/>
        <v>0.01</v>
      </c>
      <c r="H1071" s="5">
        <f t="shared" si="193"/>
        <v>0.02</v>
      </c>
      <c r="J1071" s="12" t="str">
        <f t="shared" si="194"/>
        <v>SELL</v>
      </c>
      <c r="L1071" s="5">
        <f t="shared" si="198"/>
        <v>2.5750000000000002E-2</v>
      </c>
      <c r="M1071" s="6" t="str">
        <f t="shared" si="195"/>
        <v>NO</v>
      </c>
      <c r="N1071" s="6" t="str">
        <f t="shared" si="196"/>
        <v>NO</v>
      </c>
      <c r="O1071" s="6" t="str">
        <f t="shared" si="197"/>
        <v>NO</v>
      </c>
      <c r="P1071" s="5"/>
      <c r="Q1071" s="5"/>
      <c r="T1071" s="13">
        <f t="shared" si="201"/>
        <v>0</v>
      </c>
      <c r="V1071" s="5">
        <f t="shared" si="202"/>
        <v>0</v>
      </c>
      <c r="W1071" s="5">
        <f t="shared" si="199"/>
        <v>0</v>
      </c>
      <c r="X1071" s="13">
        <f t="shared" si="200"/>
        <v>0</v>
      </c>
      <c r="Z1071" s="13">
        <f t="shared" si="203"/>
        <v>50000</v>
      </c>
      <c r="AA1071" s="5"/>
    </row>
    <row r="1072" spans="1:27">
      <c r="A1072" s="10">
        <v>40091</v>
      </c>
      <c r="G1072" s="5">
        <f t="shared" si="192"/>
        <v>0.01</v>
      </c>
      <c r="H1072" s="5">
        <f t="shared" si="193"/>
        <v>0.02</v>
      </c>
      <c r="J1072" s="12" t="str">
        <f t="shared" si="194"/>
        <v>SELL</v>
      </c>
      <c r="L1072" s="5">
        <f t="shared" si="198"/>
        <v>2.5750000000000002E-2</v>
      </c>
      <c r="M1072" s="6" t="str">
        <f t="shared" si="195"/>
        <v>NO</v>
      </c>
      <c r="N1072" s="6" t="str">
        <f t="shared" si="196"/>
        <v>NO</v>
      </c>
      <c r="O1072" s="6" t="str">
        <f t="shared" si="197"/>
        <v>NO</v>
      </c>
      <c r="P1072" s="5"/>
      <c r="Q1072" s="5"/>
      <c r="T1072" s="13">
        <f t="shared" si="201"/>
        <v>0</v>
      </c>
      <c r="V1072" s="5">
        <f t="shared" si="202"/>
        <v>0</v>
      </c>
      <c r="W1072" s="5">
        <f t="shared" si="199"/>
        <v>0</v>
      </c>
      <c r="X1072" s="13">
        <f t="shared" si="200"/>
        <v>0</v>
      </c>
      <c r="Z1072" s="13">
        <f t="shared" si="203"/>
        <v>50000</v>
      </c>
      <c r="AA1072" s="5"/>
    </row>
    <row r="1073" spans="1:27">
      <c r="A1073" s="10">
        <v>40092</v>
      </c>
      <c r="G1073" s="5">
        <f t="shared" si="192"/>
        <v>0.01</v>
      </c>
      <c r="H1073" s="5">
        <f t="shared" si="193"/>
        <v>0.02</v>
      </c>
      <c r="J1073" s="12" t="str">
        <f t="shared" si="194"/>
        <v>SELL</v>
      </c>
      <c r="L1073" s="5">
        <f t="shared" si="198"/>
        <v>2.5750000000000002E-2</v>
      </c>
      <c r="M1073" s="6" t="str">
        <f t="shared" si="195"/>
        <v>NO</v>
      </c>
      <c r="N1073" s="6" t="str">
        <f t="shared" si="196"/>
        <v>NO</v>
      </c>
      <c r="O1073" s="6" t="str">
        <f t="shared" si="197"/>
        <v>NO</v>
      </c>
      <c r="P1073" s="5"/>
      <c r="Q1073" s="5"/>
      <c r="T1073" s="13">
        <f t="shared" si="201"/>
        <v>0</v>
      </c>
      <c r="V1073" s="5">
        <f t="shared" si="202"/>
        <v>0</v>
      </c>
      <c r="W1073" s="5">
        <f t="shared" si="199"/>
        <v>0</v>
      </c>
      <c r="X1073" s="13">
        <f t="shared" si="200"/>
        <v>0</v>
      </c>
      <c r="Z1073" s="13">
        <f t="shared" si="203"/>
        <v>50000</v>
      </c>
      <c r="AA1073" s="5"/>
    </row>
    <row r="1074" spans="1:27">
      <c r="A1074" s="10">
        <v>40093</v>
      </c>
      <c r="G1074" s="5">
        <f t="shared" si="192"/>
        <v>0.01</v>
      </c>
      <c r="H1074" s="5">
        <f t="shared" si="193"/>
        <v>0.02</v>
      </c>
      <c r="J1074" s="12" t="str">
        <f t="shared" si="194"/>
        <v>SELL</v>
      </c>
      <c r="L1074" s="5">
        <f t="shared" si="198"/>
        <v>2.5750000000000002E-2</v>
      </c>
      <c r="M1074" s="6" t="str">
        <f t="shared" si="195"/>
        <v>NO</v>
      </c>
      <c r="N1074" s="6" t="str">
        <f t="shared" si="196"/>
        <v>NO</v>
      </c>
      <c r="O1074" s="6" t="str">
        <f t="shared" si="197"/>
        <v>NO</v>
      </c>
      <c r="P1074" s="5"/>
      <c r="Q1074" s="5"/>
      <c r="T1074" s="13">
        <f t="shared" si="201"/>
        <v>0</v>
      </c>
      <c r="V1074" s="5">
        <f t="shared" si="202"/>
        <v>0</v>
      </c>
      <c r="W1074" s="5">
        <f t="shared" si="199"/>
        <v>0</v>
      </c>
      <c r="X1074" s="13">
        <f t="shared" si="200"/>
        <v>0</v>
      </c>
      <c r="Z1074" s="13">
        <f t="shared" si="203"/>
        <v>50000</v>
      </c>
      <c r="AA1074" s="5"/>
    </row>
    <row r="1075" spans="1:27">
      <c r="A1075" s="10">
        <v>40094</v>
      </c>
      <c r="G1075" s="5">
        <f t="shared" si="192"/>
        <v>0.01</v>
      </c>
      <c r="H1075" s="5">
        <f t="shared" si="193"/>
        <v>0.02</v>
      </c>
      <c r="J1075" s="12" t="str">
        <f t="shared" si="194"/>
        <v>SELL</v>
      </c>
      <c r="L1075" s="5">
        <f t="shared" si="198"/>
        <v>2.5750000000000002E-2</v>
      </c>
      <c r="M1075" s="6" t="str">
        <f t="shared" si="195"/>
        <v>NO</v>
      </c>
      <c r="N1075" s="6" t="str">
        <f t="shared" si="196"/>
        <v>NO</v>
      </c>
      <c r="O1075" s="6" t="str">
        <f t="shared" si="197"/>
        <v>NO</v>
      </c>
      <c r="P1075" s="5"/>
      <c r="Q1075" s="5"/>
      <c r="T1075" s="13">
        <f t="shared" si="201"/>
        <v>0</v>
      </c>
      <c r="V1075" s="5">
        <f t="shared" si="202"/>
        <v>0</v>
      </c>
      <c r="W1075" s="5">
        <f t="shared" si="199"/>
        <v>0</v>
      </c>
      <c r="X1075" s="13">
        <f t="shared" si="200"/>
        <v>0</v>
      </c>
      <c r="Z1075" s="13">
        <f t="shared" si="203"/>
        <v>50000</v>
      </c>
      <c r="AA1075" s="5"/>
    </row>
    <row r="1076" spans="1:27">
      <c r="A1076" s="10">
        <v>40095</v>
      </c>
      <c r="G1076" s="5">
        <f t="shared" si="192"/>
        <v>0.01</v>
      </c>
      <c r="H1076" s="5">
        <f t="shared" si="193"/>
        <v>0.02</v>
      </c>
      <c r="J1076" s="12" t="str">
        <f t="shared" si="194"/>
        <v>SELL</v>
      </c>
      <c r="L1076" s="5">
        <f t="shared" si="198"/>
        <v>2.5750000000000002E-2</v>
      </c>
      <c r="M1076" s="6" t="str">
        <f t="shared" si="195"/>
        <v>NO</v>
      </c>
      <c r="N1076" s="6" t="str">
        <f t="shared" si="196"/>
        <v>NO</v>
      </c>
      <c r="O1076" s="6" t="str">
        <f t="shared" si="197"/>
        <v>NO</v>
      </c>
      <c r="P1076" s="5"/>
      <c r="Q1076" s="5"/>
      <c r="T1076" s="13">
        <f t="shared" si="201"/>
        <v>0</v>
      </c>
      <c r="V1076" s="5">
        <f t="shared" si="202"/>
        <v>0</v>
      </c>
      <c r="W1076" s="5">
        <f t="shared" si="199"/>
        <v>0</v>
      </c>
      <c r="X1076" s="13">
        <f t="shared" si="200"/>
        <v>0</v>
      </c>
      <c r="Z1076" s="13">
        <f t="shared" si="203"/>
        <v>50000</v>
      </c>
      <c r="AA1076" s="5"/>
    </row>
    <row r="1077" spans="1:27">
      <c r="A1077" s="10">
        <v>40098</v>
      </c>
      <c r="G1077" s="5">
        <f t="shared" si="192"/>
        <v>0.01</v>
      </c>
      <c r="H1077" s="5">
        <f t="shared" si="193"/>
        <v>0.02</v>
      </c>
      <c r="J1077" s="12" t="str">
        <f t="shared" si="194"/>
        <v>SELL</v>
      </c>
      <c r="L1077" s="5">
        <f t="shared" si="198"/>
        <v>2.5750000000000002E-2</v>
      </c>
      <c r="M1077" s="6" t="str">
        <f t="shared" si="195"/>
        <v>NO</v>
      </c>
      <c r="N1077" s="6" t="str">
        <f t="shared" si="196"/>
        <v>NO</v>
      </c>
      <c r="O1077" s="6" t="str">
        <f t="shared" si="197"/>
        <v>NO</v>
      </c>
      <c r="P1077" s="5"/>
      <c r="Q1077" s="5"/>
      <c r="T1077" s="13">
        <f t="shared" si="201"/>
        <v>0</v>
      </c>
      <c r="V1077" s="5">
        <f t="shared" si="202"/>
        <v>0</v>
      </c>
      <c r="W1077" s="5">
        <f t="shared" si="199"/>
        <v>0</v>
      </c>
      <c r="X1077" s="13">
        <f t="shared" si="200"/>
        <v>0</v>
      </c>
      <c r="Z1077" s="13">
        <f t="shared" si="203"/>
        <v>50000</v>
      </c>
      <c r="AA1077" s="5"/>
    </row>
    <row r="1078" spans="1:27">
      <c r="A1078" s="10">
        <v>40100</v>
      </c>
      <c r="G1078" s="5">
        <f t="shared" si="192"/>
        <v>0.01</v>
      </c>
      <c r="H1078" s="5">
        <f t="shared" si="193"/>
        <v>0.02</v>
      </c>
      <c r="J1078" s="12" t="str">
        <f t="shared" si="194"/>
        <v>SELL</v>
      </c>
      <c r="L1078" s="5">
        <f t="shared" si="198"/>
        <v>2.5750000000000002E-2</v>
      </c>
      <c r="M1078" s="6" t="str">
        <f t="shared" si="195"/>
        <v>NO</v>
      </c>
      <c r="N1078" s="6" t="str">
        <f t="shared" si="196"/>
        <v>NO</v>
      </c>
      <c r="O1078" s="6" t="str">
        <f t="shared" si="197"/>
        <v>NO</v>
      </c>
      <c r="P1078" s="5"/>
      <c r="Q1078" s="5"/>
      <c r="T1078" s="13">
        <f t="shared" si="201"/>
        <v>0</v>
      </c>
      <c r="V1078" s="5">
        <f t="shared" si="202"/>
        <v>0</v>
      </c>
      <c r="W1078" s="5">
        <f t="shared" si="199"/>
        <v>0</v>
      </c>
      <c r="X1078" s="13">
        <f t="shared" si="200"/>
        <v>0</v>
      </c>
      <c r="Z1078" s="13">
        <f t="shared" si="203"/>
        <v>50000</v>
      </c>
      <c r="AA1078" s="5"/>
    </row>
    <row r="1079" spans="1:27">
      <c r="A1079" s="10">
        <v>40101</v>
      </c>
      <c r="G1079" s="5">
        <f t="shared" si="192"/>
        <v>0.01</v>
      </c>
      <c r="H1079" s="5">
        <f t="shared" si="193"/>
        <v>0.02</v>
      </c>
      <c r="J1079" s="12" t="str">
        <f t="shared" si="194"/>
        <v>SELL</v>
      </c>
      <c r="L1079" s="5">
        <f t="shared" si="198"/>
        <v>2.5750000000000002E-2</v>
      </c>
      <c r="M1079" s="6" t="str">
        <f t="shared" si="195"/>
        <v>NO</v>
      </c>
      <c r="N1079" s="6" t="str">
        <f t="shared" si="196"/>
        <v>NO</v>
      </c>
      <c r="O1079" s="6" t="str">
        <f t="shared" si="197"/>
        <v>NO</v>
      </c>
      <c r="P1079" s="5"/>
      <c r="Q1079" s="5"/>
      <c r="T1079" s="13">
        <f t="shared" si="201"/>
        <v>0</v>
      </c>
      <c r="V1079" s="5">
        <f t="shared" si="202"/>
        <v>0</v>
      </c>
      <c r="W1079" s="5">
        <f t="shared" si="199"/>
        <v>0</v>
      </c>
      <c r="X1079" s="13">
        <f t="shared" si="200"/>
        <v>0</v>
      </c>
      <c r="Z1079" s="13">
        <f t="shared" si="203"/>
        <v>50000</v>
      </c>
      <c r="AA1079" s="5"/>
    </row>
    <row r="1080" spans="1:27">
      <c r="A1080" s="10">
        <v>40102</v>
      </c>
      <c r="G1080" s="5">
        <f t="shared" si="192"/>
        <v>0.01</v>
      </c>
      <c r="H1080" s="5">
        <f t="shared" si="193"/>
        <v>0.02</v>
      </c>
      <c r="J1080" s="12" t="str">
        <f t="shared" si="194"/>
        <v>SELL</v>
      </c>
      <c r="L1080" s="5">
        <f t="shared" si="198"/>
        <v>2.5750000000000002E-2</v>
      </c>
      <c r="M1080" s="6" t="str">
        <f t="shared" si="195"/>
        <v>NO</v>
      </c>
      <c r="N1080" s="6" t="str">
        <f t="shared" si="196"/>
        <v>NO</v>
      </c>
      <c r="O1080" s="6" t="str">
        <f t="shared" si="197"/>
        <v>NO</v>
      </c>
      <c r="P1080" s="5"/>
      <c r="Q1080" s="5"/>
      <c r="T1080" s="13">
        <f t="shared" si="201"/>
        <v>0</v>
      </c>
      <c r="V1080" s="5">
        <f t="shared" si="202"/>
        <v>0</v>
      </c>
      <c r="W1080" s="5">
        <f t="shared" si="199"/>
        <v>0</v>
      </c>
      <c r="X1080" s="13">
        <f t="shared" si="200"/>
        <v>0</v>
      </c>
      <c r="Z1080" s="13">
        <f t="shared" si="203"/>
        <v>50000</v>
      </c>
      <c r="AA1080" s="5"/>
    </row>
    <row r="1081" spans="1:27">
      <c r="A1081" s="10">
        <v>40103</v>
      </c>
      <c r="G1081" s="5">
        <f t="shared" si="192"/>
        <v>0.01</v>
      </c>
      <c r="H1081" s="5">
        <f t="shared" si="193"/>
        <v>0.02</v>
      </c>
      <c r="J1081" s="12" t="str">
        <f t="shared" si="194"/>
        <v>SELL</v>
      </c>
      <c r="L1081" s="5">
        <f t="shared" si="198"/>
        <v>2.5750000000000002E-2</v>
      </c>
      <c r="M1081" s="6" t="str">
        <f t="shared" si="195"/>
        <v>NO</v>
      </c>
      <c r="N1081" s="6" t="str">
        <f t="shared" si="196"/>
        <v>NO</v>
      </c>
      <c r="O1081" s="6" t="str">
        <f t="shared" si="197"/>
        <v>NO</v>
      </c>
      <c r="P1081" s="5"/>
      <c r="Q1081" s="5"/>
      <c r="T1081" s="13">
        <f t="shared" si="201"/>
        <v>0</v>
      </c>
      <c r="V1081" s="5">
        <f t="shared" si="202"/>
        <v>0</v>
      </c>
      <c r="W1081" s="5">
        <f t="shared" si="199"/>
        <v>0</v>
      </c>
      <c r="X1081" s="13">
        <f t="shared" si="200"/>
        <v>0</v>
      </c>
      <c r="Z1081" s="13">
        <f t="shared" si="203"/>
        <v>50000</v>
      </c>
      <c r="AA1081" s="5"/>
    </row>
    <row r="1082" spans="1:27">
      <c r="A1082" s="10">
        <v>40106</v>
      </c>
      <c r="G1082" s="5">
        <f t="shared" si="192"/>
        <v>0.01</v>
      </c>
      <c r="H1082" s="5">
        <f t="shared" si="193"/>
        <v>0.02</v>
      </c>
      <c r="J1082" s="12" t="str">
        <f t="shared" si="194"/>
        <v>SELL</v>
      </c>
      <c r="L1082" s="5">
        <f t="shared" si="198"/>
        <v>2.5750000000000002E-2</v>
      </c>
      <c r="M1082" s="6" t="str">
        <f t="shared" si="195"/>
        <v>NO</v>
      </c>
      <c r="N1082" s="6" t="str">
        <f t="shared" si="196"/>
        <v>NO</v>
      </c>
      <c r="O1082" s="6" t="str">
        <f t="shared" si="197"/>
        <v>NO</v>
      </c>
      <c r="P1082" s="5"/>
      <c r="Q1082" s="5"/>
      <c r="T1082" s="13">
        <f t="shared" si="201"/>
        <v>0</v>
      </c>
      <c r="V1082" s="5">
        <f t="shared" si="202"/>
        <v>0</v>
      </c>
      <c r="W1082" s="5">
        <f t="shared" si="199"/>
        <v>0</v>
      </c>
      <c r="X1082" s="13">
        <f t="shared" si="200"/>
        <v>0</v>
      </c>
      <c r="Z1082" s="13">
        <f t="shared" si="203"/>
        <v>50000</v>
      </c>
      <c r="AA1082" s="5"/>
    </row>
    <row r="1083" spans="1:27">
      <c r="A1083" s="10">
        <v>40107</v>
      </c>
      <c r="G1083" s="5">
        <f t="shared" si="192"/>
        <v>0.01</v>
      </c>
      <c r="H1083" s="5">
        <f t="shared" si="193"/>
        <v>0.02</v>
      </c>
      <c r="J1083" s="12" t="str">
        <f t="shared" si="194"/>
        <v>SELL</v>
      </c>
      <c r="L1083" s="5">
        <f t="shared" si="198"/>
        <v>2.5750000000000002E-2</v>
      </c>
      <c r="M1083" s="6" t="str">
        <f t="shared" si="195"/>
        <v>NO</v>
      </c>
      <c r="N1083" s="6" t="str">
        <f t="shared" si="196"/>
        <v>NO</v>
      </c>
      <c r="O1083" s="6" t="str">
        <f t="shared" si="197"/>
        <v>NO</v>
      </c>
      <c r="P1083" s="5"/>
      <c r="Q1083" s="5"/>
      <c r="T1083" s="13">
        <f t="shared" si="201"/>
        <v>0</v>
      </c>
      <c r="V1083" s="5">
        <f t="shared" si="202"/>
        <v>0</v>
      </c>
      <c r="W1083" s="5">
        <f t="shared" si="199"/>
        <v>0</v>
      </c>
      <c r="X1083" s="13">
        <f t="shared" si="200"/>
        <v>0</v>
      </c>
      <c r="Z1083" s="13">
        <f t="shared" si="203"/>
        <v>50000</v>
      </c>
      <c r="AA1083" s="5"/>
    </row>
    <row r="1084" spans="1:27">
      <c r="A1084" s="10">
        <v>40108</v>
      </c>
      <c r="G1084" s="5">
        <f t="shared" si="192"/>
        <v>0.01</v>
      </c>
      <c r="H1084" s="5">
        <f t="shared" si="193"/>
        <v>0.02</v>
      </c>
      <c r="J1084" s="12" t="str">
        <f t="shared" si="194"/>
        <v>SELL</v>
      </c>
      <c r="L1084" s="5">
        <f t="shared" si="198"/>
        <v>2.5750000000000002E-2</v>
      </c>
      <c r="M1084" s="6" t="str">
        <f t="shared" si="195"/>
        <v>NO</v>
      </c>
      <c r="N1084" s="6" t="str">
        <f t="shared" si="196"/>
        <v>NO</v>
      </c>
      <c r="O1084" s="6" t="str">
        <f t="shared" si="197"/>
        <v>NO</v>
      </c>
      <c r="P1084" s="5"/>
      <c r="Q1084" s="5"/>
      <c r="T1084" s="13">
        <f t="shared" si="201"/>
        <v>0</v>
      </c>
      <c r="V1084" s="5">
        <f t="shared" si="202"/>
        <v>0</v>
      </c>
      <c r="W1084" s="5">
        <f t="shared" si="199"/>
        <v>0</v>
      </c>
      <c r="X1084" s="13">
        <f t="shared" si="200"/>
        <v>0</v>
      </c>
      <c r="Z1084" s="13">
        <f t="shared" si="203"/>
        <v>50000</v>
      </c>
      <c r="AA1084" s="5"/>
    </row>
    <row r="1085" spans="1:27">
      <c r="A1085" s="10">
        <v>40109</v>
      </c>
      <c r="G1085" s="5">
        <f t="shared" si="192"/>
        <v>0.01</v>
      </c>
      <c r="H1085" s="5">
        <f t="shared" si="193"/>
        <v>0.02</v>
      </c>
      <c r="J1085" s="12" t="str">
        <f t="shared" si="194"/>
        <v>SELL</v>
      </c>
      <c r="L1085" s="5">
        <f t="shared" si="198"/>
        <v>2.5750000000000002E-2</v>
      </c>
      <c r="M1085" s="6" t="str">
        <f t="shared" si="195"/>
        <v>NO</v>
      </c>
      <c r="N1085" s="6" t="str">
        <f t="shared" si="196"/>
        <v>NO</v>
      </c>
      <c r="O1085" s="6" t="str">
        <f t="shared" si="197"/>
        <v>NO</v>
      </c>
      <c r="P1085" s="5"/>
      <c r="Q1085" s="5"/>
      <c r="T1085" s="13">
        <f t="shared" si="201"/>
        <v>0</v>
      </c>
      <c r="V1085" s="5">
        <f t="shared" si="202"/>
        <v>0</v>
      </c>
      <c r="W1085" s="5">
        <f t="shared" si="199"/>
        <v>0</v>
      </c>
      <c r="X1085" s="13">
        <f t="shared" si="200"/>
        <v>0</v>
      </c>
      <c r="Z1085" s="13">
        <f t="shared" si="203"/>
        <v>50000</v>
      </c>
      <c r="AA1085" s="5"/>
    </row>
    <row r="1086" spans="1:27">
      <c r="A1086" s="10">
        <v>40112</v>
      </c>
      <c r="G1086" s="5">
        <f t="shared" si="192"/>
        <v>0.01</v>
      </c>
      <c r="H1086" s="5">
        <f t="shared" si="193"/>
        <v>0.02</v>
      </c>
      <c r="J1086" s="12" t="str">
        <f t="shared" si="194"/>
        <v>SELL</v>
      </c>
      <c r="L1086" s="5">
        <f t="shared" si="198"/>
        <v>2.5750000000000002E-2</v>
      </c>
      <c r="M1086" s="6" t="str">
        <f t="shared" si="195"/>
        <v>NO</v>
      </c>
      <c r="N1086" s="6" t="str">
        <f t="shared" si="196"/>
        <v>NO</v>
      </c>
      <c r="O1086" s="6" t="str">
        <f t="shared" si="197"/>
        <v>NO</v>
      </c>
      <c r="P1086" s="5"/>
      <c r="Q1086" s="5"/>
      <c r="T1086" s="13">
        <f t="shared" si="201"/>
        <v>0</v>
      </c>
      <c r="V1086" s="5">
        <f t="shared" si="202"/>
        <v>0</v>
      </c>
      <c r="W1086" s="5">
        <f t="shared" si="199"/>
        <v>0</v>
      </c>
      <c r="X1086" s="13">
        <f t="shared" si="200"/>
        <v>0</v>
      </c>
      <c r="Z1086" s="13">
        <f t="shared" si="203"/>
        <v>50000</v>
      </c>
      <c r="AA1086" s="5"/>
    </row>
    <row r="1087" spans="1:27">
      <c r="A1087" s="10">
        <v>40113</v>
      </c>
      <c r="G1087" s="5">
        <f t="shared" si="192"/>
        <v>0.01</v>
      </c>
      <c r="H1087" s="5">
        <f t="shared" si="193"/>
        <v>0.02</v>
      </c>
      <c r="J1087" s="12" t="str">
        <f t="shared" si="194"/>
        <v>SELL</v>
      </c>
      <c r="L1087" s="5">
        <f t="shared" si="198"/>
        <v>2.5750000000000002E-2</v>
      </c>
      <c r="M1087" s="6" t="str">
        <f t="shared" si="195"/>
        <v>NO</v>
      </c>
      <c r="N1087" s="6" t="str">
        <f t="shared" si="196"/>
        <v>NO</v>
      </c>
      <c r="O1087" s="6" t="str">
        <f t="shared" si="197"/>
        <v>NO</v>
      </c>
      <c r="P1087" s="5"/>
      <c r="Q1087" s="5"/>
      <c r="T1087" s="13">
        <f t="shared" si="201"/>
        <v>0</v>
      </c>
      <c r="V1087" s="5">
        <f t="shared" si="202"/>
        <v>0</v>
      </c>
      <c r="W1087" s="5">
        <f t="shared" si="199"/>
        <v>0</v>
      </c>
      <c r="X1087" s="13">
        <f t="shared" si="200"/>
        <v>0</v>
      </c>
      <c r="Z1087" s="13">
        <f t="shared" si="203"/>
        <v>50000</v>
      </c>
      <c r="AA1087" s="5"/>
    </row>
    <row r="1088" spans="1:27">
      <c r="A1088" s="10">
        <v>40114</v>
      </c>
      <c r="G1088" s="5">
        <f t="shared" si="192"/>
        <v>0.01</v>
      </c>
      <c r="H1088" s="5">
        <f t="shared" si="193"/>
        <v>0.02</v>
      </c>
      <c r="J1088" s="12" t="str">
        <f t="shared" si="194"/>
        <v>SELL</v>
      </c>
      <c r="L1088" s="5">
        <f t="shared" si="198"/>
        <v>2.5750000000000002E-2</v>
      </c>
      <c r="M1088" s="6" t="str">
        <f t="shared" si="195"/>
        <v>NO</v>
      </c>
      <c r="N1088" s="6" t="str">
        <f t="shared" si="196"/>
        <v>NO</v>
      </c>
      <c r="O1088" s="6" t="str">
        <f t="shared" si="197"/>
        <v>NO</v>
      </c>
      <c r="P1088" s="5"/>
      <c r="Q1088" s="5"/>
      <c r="T1088" s="13">
        <f t="shared" si="201"/>
        <v>0</v>
      </c>
      <c r="V1088" s="5">
        <f t="shared" si="202"/>
        <v>0</v>
      </c>
      <c r="W1088" s="5">
        <f t="shared" si="199"/>
        <v>0</v>
      </c>
      <c r="X1088" s="13">
        <f t="shared" si="200"/>
        <v>0</v>
      </c>
      <c r="Z1088" s="13">
        <f t="shared" si="203"/>
        <v>50000</v>
      </c>
      <c r="AA1088" s="5"/>
    </row>
    <row r="1089" spans="1:27">
      <c r="A1089" s="10">
        <v>40115</v>
      </c>
      <c r="G1089" s="5">
        <f t="shared" si="192"/>
        <v>0.01</v>
      </c>
      <c r="H1089" s="5">
        <f t="shared" si="193"/>
        <v>0.02</v>
      </c>
      <c r="J1089" s="12" t="str">
        <f t="shared" si="194"/>
        <v>SELL</v>
      </c>
      <c r="L1089" s="5">
        <f t="shared" si="198"/>
        <v>2.5750000000000002E-2</v>
      </c>
      <c r="M1089" s="6" t="str">
        <f t="shared" si="195"/>
        <v>NO</v>
      </c>
      <c r="N1089" s="6" t="str">
        <f t="shared" si="196"/>
        <v>NO</v>
      </c>
      <c r="O1089" s="6" t="str">
        <f t="shared" si="197"/>
        <v>NO</v>
      </c>
      <c r="P1089" s="5"/>
      <c r="Q1089" s="5"/>
      <c r="T1089" s="13">
        <f t="shared" si="201"/>
        <v>0</v>
      </c>
      <c r="V1089" s="5">
        <f t="shared" si="202"/>
        <v>0</v>
      </c>
      <c r="W1089" s="5">
        <f t="shared" si="199"/>
        <v>0</v>
      </c>
      <c r="X1089" s="13">
        <f t="shared" si="200"/>
        <v>0</v>
      </c>
      <c r="Z1089" s="13">
        <f t="shared" si="203"/>
        <v>50000</v>
      </c>
      <c r="AA1089" s="5"/>
    </row>
    <row r="1090" spans="1:27">
      <c r="A1090" s="10">
        <v>40116</v>
      </c>
      <c r="G1090" s="5">
        <f t="shared" si="192"/>
        <v>0.01</v>
      </c>
      <c r="H1090" s="5">
        <f t="shared" si="193"/>
        <v>0.02</v>
      </c>
      <c r="J1090" s="12" t="str">
        <f t="shared" si="194"/>
        <v>SELL</v>
      </c>
      <c r="L1090" s="5">
        <f t="shared" si="198"/>
        <v>2.5750000000000002E-2</v>
      </c>
      <c r="M1090" s="6" t="str">
        <f t="shared" si="195"/>
        <v>NO</v>
      </c>
      <c r="N1090" s="6" t="str">
        <f t="shared" si="196"/>
        <v>NO</v>
      </c>
      <c r="O1090" s="6" t="str">
        <f t="shared" si="197"/>
        <v>NO</v>
      </c>
      <c r="P1090" s="5"/>
      <c r="Q1090" s="5"/>
      <c r="T1090" s="13">
        <f t="shared" si="201"/>
        <v>0</v>
      </c>
      <c r="V1090" s="5">
        <f t="shared" si="202"/>
        <v>0</v>
      </c>
      <c r="W1090" s="5">
        <f t="shared" si="199"/>
        <v>0</v>
      </c>
      <c r="X1090" s="13">
        <f t="shared" si="200"/>
        <v>0</v>
      </c>
      <c r="Z1090" s="13">
        <f t="shared" si="203"/>
        <v>50000</v>
      </c>
      <c r="AA1090" s="5"/>
    </row>
    <row r="1091" spans="1:27">
      <c r="A1091" s="10">
        <v>40120</v>
      </c>
      <c r="G1091" s="5">
        <f t="shared" si="192"/>
        <v>0.01</v>
      </c>
      <c r="H1091" s="5">
        <f t="shared" si="193"/>
        <v>0.02</v>
      </c>
      <c r="J1091" s="12" t="str">
        <f t="shared" si="194"/>
        <v>SELL</v>
      </c>
      <c r="L1091" s="5">
        <f t="shared" si="198"/>
        <v>2.5750000000000002E-2</v>
      </c>
      <c r="M1091" s="6" t="str">
        <f t="shared" si="195"/>
        <v>NO</v>
      </c>
      <c r="N1091" s="6" t="str">
        <f t="shared" si="196"/>
        <v>NO</v>
      </c>
      <c r="O1091" s="6" t="str">
        <f t="shared" si="197"/>
        <v>NO</v>
      </c>
      <c r="P1091" s="5"/>
      <c r="Q1091" s="5"/>
      <c r="T1091" s="13">
        <f t="shared" si="201"/>
        <v>0</v>
      </c>
      <c r="V1091" s="5">
        <f t="shared" si="202"/>
        <v>0</v>
      </c>
      <c r="W1091" s="5">
        <f t="shared" si="199"/>
        <v>0</v>
      </c>
      <c r="X1091" s="13">
        <f t="shared" si="200"/>
        <v>0</v>
      </c>
      <c r="Z1091" s="13">
        <f t="shared" si="203"/>
        <v>50000</v>
      </c>
      <c r="AA1091" s="5"/>
    </row>
    <row r="1092" spans="1:27">
      <c r="A1092" s="10">
        <v>40121</v>
      </c>
      <c r="G1092" s="5">
        <f t="shared" si="192"/>
        <v>0.01</v>
      </c>
      <c r="H1092" s="5">
        <f t="shared" si="193"/>
        <v>0.02</v>
      </c>
      <c r="J1092" s="12" t="str">
        <f t="shared" si="194"/>
        <v>SELL</v>
      </c>
      <c r="L1092" s="5">
        <f t="shared" si="198"/>
        <v>2.5750000000000002E-2</v>
      </c>
      <c r="M1092" s="6" t="str">
        <f t="shared" si="195"/>
        <v>NO</v>
      </c>
      <c r="N1092" s="6" t="str">
        <f t="shared" si="196"/>
        <v>NO</v>
      </c>
      <c r="O1092" s="6" t="str">
        <f t="shared" si="197"/>
        <v>NO</v>
      </c>
      <c r="P1092" s="5"/>
      <c r="Q1092" s="5"/>
      <c r="T1092" s="13">
        <f t="shared" si="201"/>
        <v>0</v>
      </c>
      <c r="V1092" s="5">
        <f t="shared" si="202"/>
        <v>0</v>
      </c>
      <c r="W1092" s="5">
        <f t="shared" si="199"/>
        <v>0</v>
      </c>
      <c r="X1092" s="13">
        <f t="shared" si="200"/>
        <v>0</v>
      </c>
      <c r="Z1092" s="13">
        <f t="shared" si="203"/>
        <v>50000</v>
      </c>
      <c r="AA1092" s="5"/>
    </row>
    <row r="1093" spans="1:27">
      <c r="A1093" s="10">
        <v>40122</v>
      </c>
      <c r="G1093" s="5">
        <f t="shared" si="192"/>
        <v>0.01</v>
      </c>
      <c r="H1093" s="5">
        <f t="shared" si="193"/>
        <v>0.02</v>
      </c>
      <c r="J1093" s="12" t="str">
        <f t="shared" si="194"/>
        <v>SELL</v>
      </c>
      <c r="L1093" s="5">
        <f t="shared" si="198"/>
        <v>2.5750000000000002E-2</v>
      </c>
      <c r="M1093" s="6" t="str">
        <f t="shared" si="195"/>
        <v>NO</v>
      </c>
      <c r="N1093" s="6" t="str">
        <f t="shared" si="196"/>
        <v>NO</v>
      </c>
      <c r="O1093" s="6" t="str">
        <f t="shared" si="197"/>
        <v>NO</v>
      </c>
      <c r="P1093" s="5"/>
      <c r="Q1093" s="5"/>
      <c r="T1093" s="13">
        <f t="shared" si="201"/>
        <v>0</v>
      </c>
      <c r="V1093" s="5">
        <f t="shared" si="202"/>
        <v>0</v>
      </c>
      <c r="W1093" s="5">
        <f t="shared" si="199"/>
        <v>0</v>
      </c>
      <c r="X1093" s="13">
        <f t="shared" si="200"/>
        <v>0</v>
      </c>
      <c r="Z1093" s="13">
        <f t="shared" si="203"/>
        <v>50000</v>
      </c>
      <c r="AA1093" s="5"/>
    </row>
    <row r="1094" spans="1:27">
      <c r="A1094" s="10">
        <v>40123</v>
      </c>
      <c r="G1094" s="5">
        <f t="shared" ref="G1094:G1157" si="204">ROUND((E1094*G$1)+(G1093*(1-G$1)),2)</f>
        <v>0.01</v>
      </c>
      <c r="H1094" s="5">
        <f t="shared" si="193"/>
        <v>0.02</v>
      </c>
      <c r="J1094" s="12" t="str">
        <f t="shared" si="194"/>
        <v>SELL</v>
      </c>
      <c r="L1094" s="5">
        <f t="shared" si="198"/>
        <v>2.5750000000000002E-2</v>
      </c>
      <c r="M1094" s="6" t="str">
        <f t="shared" si="195"/>
        <v>NO</v>
      </c>
      <c r="N1094" s="6" t="str">
        <f t="shared" si="196"/>
        <v>NO</v>
      </c>
      <c r="O1094" s="6" t="str">
        <f t="shared" si="197"/>
        <v>NO</v>
      </c>
      <c r="P1094" s="5"/>
      <c r="Q1094" s="5"/>
      <c r="T1094" s="13">
        <f t="shared" si="201"/>
        <v>0</v>
      </c>
      <c r="V1094" s="5">
        <f t="shared" si="202"/>
        <v>0</v>
      </c>
      <c r="W1094" s="5">
        <f t="shared" si="199"/>
        <v>0</v>
      </c>
      <c r="X1094" s="13">
        <f t="shared" si="200"/>
        <v>0</v>
      </c>
      <c r="Z1094" s="13">
        <f t="shared" si="203"/>
        <v>50000</v>
      </c>
      <c r="AA1094" s="5"/>
    </row>
    <row r="1095" spans="1:27">
      <c r="A1095" s="10">
        <v>40126</v>
      </c>
      <c r="G1095" s="5">
        <f t="shared" si="204"/>
        <v>0.01</v>
      </c>
      <c r="H1095" s="5">
        <f t="shared" si="193"/>
        <v>0.02</v>
      </c>
      <c r="J1095" s="12" t="str">
        <f t="shared" si="194"/>
        <v>SELL</v>
      </c>
      <c r="L1095" s="5">
        <f t="shared" si="198"/>
        <v>2.5750000000000002E-2</v>
      </c>
      <c r="M1095" s="6" t="str">
        <f t="shared" si="195"/>
        <v>NO</v>
      </c>
      <c r="N1095" s="6" t="str">
        <f t="shared" si="196"/>
        <v>NO</v>
      </c>
      <c r="O1095" s="6" t="str">
        <f t="shared" si="197"/>
        <v>NO</v>
      </c>
      <c r="P1095" s="5"/>
      <c r="Q1095" s="5"/>
      <c r="T1095" s="13">
        <f t="shared" si="201"/>
        <v>0</v>
      </c>
      <c r="V1095" s="5">
        <f t="shared" si="202"/>
        <v>0</v>
      </c>
      <c r="W1095" s="5">
        <f t="shared" si="199"/>
        <v>0</v>
      </c>
      <c r="X1095" s="13">
        <f t="shared" si="200"/>
        <v>0</v>
      </c>
      <c r="Z1095" s="13">
        <f t="shared" si="203"/>
        <v>50000</v>
      </c>
      <c r="AA1095" s="5"/>
    </row>
    <row r="1096" spans="1:27">
      <c r="A1096" s="10">
        <v>40127</v>
      </c>
      <c r="G1096" s="5">
        <f t="shared" si="204"/>
        <v>0.01</v>
      </c>
      <c r="H1096" s="5">
        <f t="shared" ref="H1096:H1159" si="205">ROUND((E1096*H$1)+(H1095*(1-H$1)),2)</f>
        <v>0.02</v>
      </c>
      <c r="J1096" s="12" t="str">
        <f t="shared" ref="J1096:J1159" si="206">IF(G1096&gt;H1096,"BUY","SELL")</f>
        <v>SELL</v>
      </c>
      <c r="L1096" s="5">
        <f t="shared" si="198"/>
        <v>2.5750000000000002E-2</v>
      </c>
      <c r="M1096" s="6" t="str">
        <f t="shared" ref="M1096:M1159" si="207">IF(J1095="SELL",IF(C1096&gt;L1095,"YES","NO"),IF(D1096&lt;L1095,"YES","NO"))</f>
        <v>NO</v>
      </c>
      <c r="N1096" s="6" t="str">
        <f t="shared" ref="N1096:N1159" si="208">IF(AND(M1096="YES",J1096=J1095),"YES","NO")</f>
        <v>NO</v>
      </c>
      <c r="O1096" s="6" t="str">
        <f t="shared" ref="O1096:O1159" si="209">IF(AND(J1095="BUY",B1096&lt;L1095),"YES",IF(AND(J1095="SELL",B1096&gt;L1095),"YES","NO"))</f>
        <v>NO</v>
      </c>
      <c r="P1096" s="5"/>
      <c r="Q1096" s="5"/>
      <c r="T1096" s="13">
        <f t="shared" si="201"/>
        <v>0</v>
      </c>
      <c r="V1096" s="5">
        <f t="shared" si="202"/>
        <v>0</v>
      </c>
      <c r="W1096" s="5">
        <f t="shared" si="199"/>
        <v>0</v>
      </c>
      <c r="X1096" s="13">
        <f t="shared" si="200"/>
        <v>0</v>
      </c>
      <c r="Z1096" s="13">
        <f t="shared" si="203"/>
        <v>50000</v>
      </c>
      <c r="AA1096" s="5"/>
    </row>
    <row r="1097" spans="1:27">
      <c r="A1097" s="10">
        <v>40128</v>
      </c>
      <c r="G1097" s="5">
        <f t="shared" si="204"/>
        <v>0.01</v>
      </c>
      <c r="H1097" s="5">
        <f t="shared" si="205"/>
        <v>0.02</v>
      </c>
      <c r="J1097" s="12" t="str">
        <f t="shared" si="206"/>
        <v>SELL</v>
      </c>
      <c r="L1097" s="5">
        <f t="shared" ref="L1097:L1160" si="210">((H1097*($L$1-$J$1+($J$1*$L$1)-1))-(G1097*($J$1-$L$1+($J$1*$L$1)-1)))/(2*($L$1-$J$1))</f>
        <v>2.5750000000000002E-2</v>
      </c>
      <c r="M1097" s="6" t="str">
        <f t="shared" si="207"/>
        <v>NO</v>
      </c>
      <c r="N1097" s="6" t="str">
        <f t="shared" si="208"/>
        <v>NO</v>
      </c>
      <c r="O1097" s="6" t="str">
        <f t="shared" si="209"/>
        <v>NO</v>
      </c>
      <c r="P1097" s="5"/>
      <c r="Q1097" s="5"/>
      <c r="T1097" s="13">
        <f t="shared" si="201"/>
        <v>0</v>
      </c>
      <c r="V1097" s="5">
        <f t="shared" si="202"/>
        <v>0</v>
      </c>
      <c r="W1097" s="5">
        <f t="shared" si="199"/>
        <v>0</v>
      </c>
      <c r="X1097" s="13">
        <f t="shared" si="200"/>
        <v>0</v>
      </c>
      <c r="Z1097" s="13">
        <f t="shared" si="203"/>
        <v>50000</v>
      </c>
      <c r="AA1097" s="5"/>
    </row>
    <row r="1098" spans="1:27">
      <c r="A1098" s="10">
        <v>40129</v>
      </c>
      <c r="G1098" s="5">
        <f t="shared" si="204"/>
        <v>0.01</v>
      </c>
      <c r="H1098" s="5">
        <f t="shared" si="205"/>
        <v>0.02</v>
      </c>
      <c r="J1098" s="12" t="str">
        <f t="shared" si="206"/>
        <v>SELL</v>
      </c>
      <c r="L1098" s="5">
        <f t="shared" si="210"/>
        <v>2.5750000000000002E-2</v>
      </c>
      <c r="M1098" s="6" t="str">
        <f t="shared" si="207"/>
        <v>NO</v>
      </c>
      <c r="N1098" s="6" t="str">
        <f t="shared" si="208"/>
        <v>NO</v>
      </c>
      <c r="O1098" s="6" t="str">
        <f t="shared" si="209"/>
        <v>NO</v>
      </c>
      <c r="P1098" s="5"/>
      <c r="Q1098" s="5"/>
      <c r="T1098" s="13">
        <f t="shared" si="201"/>
        <v>0</v>
      </c>
      <c r="V1098" s="5">
        <f t="shared" si="202"/>
        <v>0</v>
      </c>
      <c r="W1098" s="5">
        <f t="shared" si="199"/>
        <v>0</v>
      </c>
      <c r="X1098" s="13">
        <f t="shared" si="200"/>
        <v>0</v>
      </c>
      <c r="Z1098" s="13">
        <f t="shared" si="203"/>
        <v>50000</v>
      </c>
      <c r="AA1098" s="5"/>
    </row>
    <row r="1099" spans="1:27">
      <c r="A1099" s="10">
        <v>40130</v>
      </c>
      <c r="G1099" s="5">
        <f t="shared" si="204"/>
        <v>0.01</v>
      </c>
      <c r="H1099" s="5">
        <f t="shared" si="205"/>
        <v>0.02</v>
      </c>
      <c r="J1099" s="12" t="str">
        <f t="shared" si="206"/>
        <v>SELL</v>
      </c>
      <c r="L1099" s="5">
        <f t="shared" si="210"/>
        <v>2.5750000000000002E-2</v>
      </c>
      <c r="M1099" s="6" t="str">
        <f t="shared" si="207"/>
        <v>NO</v>
      </c>
      <c r="N1099" s="6" t="str">
        <f t="shared" si="208"/>
        <v>NO</v>
      </c>
      <c r="O1099" s="6" t="str">
        <f t="shared" si="209"/>
        <v>NO</v>
      </c>
      <c r="P1099" s="5"/>
      <c r="Q1099" s="5"/>
      <c r="T1099" s="13">
        <f t="shared" si="201"/>
        <v>0</v>
      </c>
      <c r="V1099" s="5">
        <f t="shared" si="202"/>
        <v>0</v>
      </c>
      <c r="W1099" s="5">
        <f t="shared" si="199"/>
        <v>0</v>
      </c>
      <c r="X1099" s="13">
        <f t="shared" si="200"/>
        <v>0</v>
      </c>
      <c r="Z1099" s="13">
        <f t="shared" si="203"/>
        <v>50000</v>
      </c>
      <c r="AA1099" s="5"/>
    </row>
    <row r="1100" spans="1:27">
      <c r="A1100" s="10">
        <v>40133</v>
      </c>
      <c r="G1100" s="5">
        <f t="shared" si="204"/>
        <v>0.01</v>
      </c>
      <c r="H1100" s="5">
        <f t="shared" si="205"/>
        <v>0.02</v>
      </c>
      <c r="J1100" s="12" t="str">
        <f t="shared" si="206"/>
        <v>SELL</v>
      </c>
      <c r="L1100" s="5">
        <f t="shared" si="210"/>
        <v>2.5750000000000002E-2</v>
      </c>
      <c r="M1100" s="6" t="str">
        <f t="shared" si="207"/>
        <v>NO</v>
      </c>
      <c r="N1100" s="6" t="str">
        <f t="shared" si="208"/>
        <v>NO</v>
      </c>
      <c r="O1100" s="6" t="str">
        <f t="shared" si="209"/>
        <v>NO</v>
      </c>
      <c r="P1100" s="5"/>
      <c r="Q1100" s="5"/>
      <c r="T1100" s="13">
        <f t="shared" si="201"/>
        <v>0</v>
      </c>
      <c r="V1100" s="5">
        <f t="shared" si="202"/>
        <v>0</v>
      </c>
      <c r="W1100" s="5">
        <f t="shared" si="199"/>
        <v>0</v>
      </c>
      <c r="X1100" s="13">
        <f t="shared" si="200"/>
        <v>0</v>
      </c>
      <c r="Z1100" s="13">
        <f t="shared" si="203"/>
        <v>50000</v>
      </c>
      <c r="AA1100" s="5"/>
    </row>
    <row r="1101" spans="1:27">
      <c r="A1101" s="10">
        <v>40134</v>
      </c>
      <c r="G1101" s="5">
        <f t="shared" si="204"/>
        <v>0.01</v>
      </c>
      <c r="H1101" s="5">
        <f t="shared" si="205"/>
        <v>0.02</v>
      </c>
      <c r="J1101" s="12" t="str">
        <f t="shared" si="206"/>
        <v>SELL</v>
      </c>
      <c r="L1101" s="5">
        <f t="shared" si="210"/>
        <v>2.5750000000000002E-2</v>
      </c>
      <c r="M1101" s="6" t="str">
        <f t="shared" si="207"/>
        <v>NO</v>
      </c>
      <c r="N1101" s="6" t="str">
        <f t="shared" si="208"/>
        <v>NO</v>
      </c>
      <c r="O1101" s="6" t="str">
        <f t="shared" si="209"/>
        <v>NO</v>
      </c>
      <c r="P1101" s="5"/>
      <c r="Q1101" s="5"/>
      <c r="T1101" s="13">
        <f t="shared" si="201"/>
        <v>0</v>
      </c>
      <c r="V1101" s="5">
        <f t="shared" si="202"/>
        <v>0</v>
      </c>
      <c r="W1101" s="5">
        <f t="shared" si="199"/>
        <v>0</v>
      </c>
      <c r="X1101" s="13">
        <f t="shared" si="200"/>
        <v>0</v>
      </c>
      <c r="Z1101" s="13">
        <f t="shared" si="203"/>
        <v>50000</v>
      </c>
      <c r="AA1101" s="5"/>
    </row>
    <row r="1102" spans="1:27">
      <c r="A1102" s="10">
        <v>40135</v>
      </c>
      <c r="G1102" s="5">
        <f t="shared" si="204"/>
        <v>0.01</v>
      </c>
      <c r="H1102" s="5">
        <f t="shared" si="205"/>
        <v>0.02</v>
      </c>
      <c r="J1102" s="12" t="str">
        <f t="shared" si="206"/>
        <v>SELL</v>
      </c>
      <c r="L1102" s="5">
        <f t="shared" si="210"/>
        <v>2.5750000000000002E-2</v>
      </c>
      <c r="M1102" s="6" t="str">
        <f t="shared" si="207"/>
        <v>NO</v>
      </c>
      <c r="N1102" s="6" t="str">
        <f t="shared" si="208"/>
        <v>NO</v>
      </c>
      <c r="O1102" s="6" t="str">
        <f t="shared" si="209"/>
        <v>NO</v>
      </c>
      <c r="P1102" s="5"/>
      <c r="Q1102" s="5"/>
      <c r="T1102" s="13">
        <f t="shared" si="201"/>
        <v>0</v>
      </c>
      <c r="V1102" s="5">
        <f t="shared" si="202"/>
        <v>0</v>
      </c>
      <c r="W1102" s="5">
        <f t="shared" si="199"/>
        <v>0</v>
      </c>
      <c r="X1102" s="13">
        <f t="shared" si="200"/>
        <v>0</v>
      </c>
      <c r="Z1102" s="13">
        <f t="shared" si="203"/>
        <v>50000</v>
      </c>
      <c r="AA1102" s="5"/>
    </row>
    <row r="1103" spans="1:27">
      <c r="A1103" s="10">
        <v>40136</v>
      </c>
      <c r="G1103" s="5">
        <f t="shared" si="204"/>
        <v>0.01</v>
      </c>
      <c r="H1103" s="5">
        <f t="shared" si="205"/>
        <v>0.02</v>
      </c>
      <c r="J1103" s="12" t="str">
        <f t="shared" si="206"/>
        <v>SELL</v>
      </c>
      <c r="L1103" s="5">
        <f t="shared" si="210"/>
        <v>2.5750000000000002E-2</v>
      </c>
      <c r="M1103" s="6" t="str">
        <f t="shared" si="207"/>
        <v>NO</v>
      </c>
      <c r="N1103" s="6" t="str">
        <f t="shared" si="208"/>
        <v>NO</v>
      </c>
      <c r="O1103" s="6" t="str">
        <f t="shared" si="209"/>
        <v>NO</v>
      </c>
      <c r="P1103" s="5"/>
      <c r="Q1103" s="5"/>
      <c r="T1103" s="13">
        <f t="shared" si="201"/>
        <v>0</v>
      </c>
      <c r="V1103" s="5">
        <f t="shared" si="202"/>
        <v>0</v>
      </c>
      <c r="W1103" s="5">
        <f t="shared" si="199"/>
        <v>0</v>
      </c>
      <c r="X1103" s="13">
        <f t="shared" si="200"/>
        <v>0</v>
      </c>
      <c r="Z1103" s="13">
        <f t="shared" si="203"/>
        <v>50000</v>
      </c>
      <c r="AA1103" s="5"/>
    </row>
    <row r="1104" spans="1:27">
      <c r="A1104" s="10">
        <v>40137</v>
      </c>
      <c r="G1104" s="5">
        <f t="shared" si="204"/>
        <v>0.01</v>
      </c>
      <c r="H1104" s="5">
        <f t="shared" si="205"/>
        <v>0.02</v>
      </c>
      <c r="J1104" s="12" t="str">
        <f t="shared" si="206"/>
        <v>SELL</v>
      </c>
      <c r="L1104" s="5">
        <f t="shared" si="210"/>
        <v>2.5750000000000002E-2</v>
      </c>
      <c r="M1104" s="6" t="str">
        <f t="shared" si="207"/>
        <v>NO</v>
      </c>
      <c r="N1104" s="6" t="str">
        <f t="shared" si="208"/>
        <v>NO</v>
      </c>
      <c r="O1104" s="6" t="str">
        <f t="shared" si="209"/>
        <v>NO</v>
      </c>
      <c r="P1104" s="5"/>
      <c r="Q1104" s="5"/>
      <c r="T1104" s="13">
        <f t="shared" si="201"/>
        <v>0</v>
      </c>
      <c r="V1104" s="5">
        <f t="shared" si="202"/>
        <v>0</v>
      </c>
      <c r="W1104" s="5">
        <f t="shared" si="199"/>
        <v>0</v>
      </c>
      <c r="X1104" s="13">
        <f t="shared" si="200"/>
        <v>0</v>
      </c>
      <c r="Z1104" s="13">
        <f t="shared" si="203"/>
        <v>50000</v>
      </c>
      <c r="AA1104" s="5"/>
    </row>
    <row r="1105" spans="1:27">
      <c r="A1105" s="10">
        <v>40140</v>
      </c>
      <c r="G1105" s="5">
        <f t="shared" si="204"/>
        <v>0.01</v>
      </c>
      <c r="H1105" s="5">
        <f t="shared" si="205"/>
        <v>0.02</v>
      </c>
      <c r="J1105" s="12" t="str">
        <f t="shared" si="206"/>
        <v>SELL</v>
      </c>
      <c r="L1105" s="5">
        <f t="shared" si="210"/>
        <v>2.5750000000000002E-2</v>
      </c>
      <c r="M1105" s="6" t="str">
        <f t="shared" si="207"/>
        <v>NO</v>
      </c>
      <c r="N1105" s="6" t="str">
        <f t="shared" si="208"/>
        <v>NO</v>
      </c>
      <c r="O1105" s="6" t="str">
        <f t="shared" si="209"/>
        <v>NO</v>
      </c>
      <c r="P1105" s="5"/>
      <c r="Q1105" s="5"/>
      <c r="T1105" s="13">
        <f t="shared" si="201"/>
        <v>0</v>
      </c>
      <c r="V1105" s="5">
        <f t="shared" si="202"/>
        <v>0</v>
      </c>
      <c r="W1105" s="5">
        <f t="shared" si="199"/>
        <v>0</v>
      </c>
      <c r="X1105" s="13">
        <f t="shared" si="200"/>
        <v>0</v>
      </c>
      <c r="Z1105" s="13">
        <f t="shared" si="203"/>
        <v>50000</v>
      </c>
      <c r="AA1105" s="5"/>
    </row>
    <row r="1106" spans="1:27">
      <c r="A1106" s="10">
        <v>40141</v>
      </c>
      <c r="G1106" s="5">
        <f t="shared" si="204"/>
        <v>0.01</v>
      </c>
      <c r="H1106" s="5">
        <f t="shared" si="205"/>
        <v>0.02</v>
      </c>
      <c r="J1106" s="12" t="str">
        <f t="shared" si="206"/>
        <v>SELL</v>
      </c>
      <c r="L1106" s="5">
        <f t="shared" si="210"/>
        <v>2.5750000000000002E-2</v>
      </c>
      <c r="M1106" s="6" t="str">
        <f t="shared" si="207"/>
        <v>NO</v>
      </c>
      <c r="N1106" s="6" t="str">
        <f t="shared" si="208"/>
        <v>NO</v>
      </c>
      <c r="O1106" s="6" t="str">
        <f t="shared" si="209"/>
        <v>NO</v>
      </c>
      <c r="P1106" s="5"/>
      <c r="Q1106" s="5"/>
      <c r="T1106" s="13">
        <f t="shared" si="201"/>
        <v>0</v>
      </c>
      <c r="V1106" s="5">
        <f t="shared" si="202"/>
        <v>0</v>
      </c>
      <c r="W1106" s="5">
        <f t="shared" si="199"/>
        <v>0</v>
      </c>
      <c r="X1106" s="13">
        <f t="shared" si="200"/>
        <v>0</v>
      </c>
      <c r="Z1106" s="13">
        <f t="shared" si="203"/>
        <v>50000</v>
      </c>
      <c r="AA1106" s="5"/>
    </row>
    <row r="1107" spans="1:27">
      <c r="A1107" s="10">
        <v>40142</v>
      </c>
      <c r="G1107" s="5">
        <f t="shared" si="204"/>
        <v>0.01</v>
      </c>
      <c r="H1107" s="5">
        <f t="shared" si="205"/>
        <v>0.02</v>
      </c>
      <c r="J1107" s="12" t="str">
        <f t="shared" si="206"/>
        <v>SELL</v>
      </c>
      <c r="L1107" s="5">
        <f t="shared" si="210"/>
        <v>2.5750000000000002E-2</v>
      </c>
      <c r="M1107" s="6" t="str">
        <f t="shared" si="207"/>
        <v>NO</v>
      </c>
      <c r="N1107" s="6" t="str">
        <f t="shared" si="208"/>
        <v>NO</v>
      </c>
      <c r="O1107" s="6" t="str">
        <f t="shared" si="209"/>
        <v>NO</v>
      </c>
      <c r="P1107" s="5"/>
      <c r="Q1107" s="5"/>
      <c r="T1107" s="13">
        <f t="shared" si="201"/>
        <v>0</v>
      </c>
      <c r="V1107" s="5">
        <f t="shared" si="202"/>
        <v>0</v>
      </c>
      <c r="W1107" s="5">
        <f t="shared" si="199"/>
        <v>0</v>
      </c>
      <c r="X1107" s="13">
        <f t="shared" si="200"/>
        <v>0</v>
      </c>
      <c r="Z1107" s="13">
        <f t="shared" si="203"/>
        <v>50000</v>
      </c>
      <c r="AA1107" s="5"/>
    </row>
    <row r="1108" spans="1:27">
      <c r="A1108" s="10">
        <v>40143</v>
      </c>
      <c r="G1108" s="5">
        <f t="shared" si="204"/>
        <v>0.01</v>
      </c>
      <c r="H1108" s="5">
        <f t="shared" si="205"/>
        <v>0.02</v>
      </c>
      <c r="J1108" s="12" t="str">
        <f t="shared" si="206"/>
        <v>SELL</v>
      </c>
      <c r="L1108" s="5">
        <f t="shared" si="210"/>
        <v>2.5750000000000002E-2</v>
      </c>
      <c r="M1108" s="6" t="str">
        <f t="shared" si="207"/>
        <v>NO</v>
      </c>
      <c r="N1108" s="6" t="str">
        <f t="shared" si="208"/>
        <v>NO</v>
      </c>
      <c r="O1108" s="6" t="str">
        <f t="shared" si="209"/>
        <v>NO</v>
      </c>
      <c r="P1108" s="5"/>
      <c r="Q1108" s="5"/>
      <c r="T1108" s="13">
        <f t="shared" si="201"/>
        <v>0</v>
      </c>
      <c r="V1108" s="5">
        <f t="shared" si="202"/>
        <v>0</v>
      </c>
      <c r="W1108" s="5">
        <f t="shared" si="199"/>
        <v>0</v>
      </c>
      <c r="X1108" s="13">
        <f t="shared" si="200"/>
        <v>0</v>
      </c>
      <c r="Z1108" s="13">
        <f t="shared" si="203"/>
        <v>50000</v>
      </c>
      <c r="AA1108" s="5"/>
    </row>
    <row r="1109" spans="1:27">
      <c r="A1109" s="10">
        <v>40144</v>
      </c>
      <c r="G1109" s="5">
        <f t="shared" si="204"/>
        <v>0.01</v>
      </c>
      <c r="H1109" s="5">
        <f t="shared" si="205"/>
        <v>0.02</v>
      </c>
      <c r="J1109" s="12" t="str">
        <f t="shared" si="206"/>
        <v>SELL</v>
      </c>
      <c r="L1109" s="5">
        <f t="shared" si="210"/>
        <v>2.5750000000000002E-2</v>
      </c>
      <c r="M1109" s="6" t="str">
        <f t="shared" si="207"/>
        <v>NO</v>
      </c>
      <c r="N1109" s="6" t="str">
        <f t="shared" si="208"/>
        <v>NO</v>
      </c>
      <c r="O1109" s="6" t="str">
        <f t="shared" si="209"/>
        <v>NO</v>
      </c>
      <c r="P1109" s="5"/>
      <c r="Q1109" s="5"/>
      <c r="T1109" s="13">
        <f t="shared" si="201"/>
        <v>0</v>
      </c>
      <c r="V1109" s="5">
        <f t="shared" si="202"/>
        <v>0</v>
      </c>
      <c r="W1109" s="5">
        <f t="shared" si="199"/>
        <v>0</v>
      </c>
      <c r="X1109" s="13">
        <f t="shared" si="200"/>
        <v>0</v>
      </c>
      <c r="Z1109" s="13">
        <f t="shared" si="203"/>
        <v>50000</v>
      </c>
      <c r="AA1109" s="5"/>
    </row>
    <row r="1110" spans="1:27">
      <c r="A1110" s="10">
        <v>40147</v>
      </c>
      <c r="G1110" s="5">
        <f t="shared" si="204"/>
        <v>0.01</v>
      </c>
      <c r="H1110" s="5">
        <f t="shared" si="205"/>
        <v>0.02</v>
      </c>
      <c r="J1110" s="12" t="str">
        <f t="shared" si="206"/>
        <v>SELL</v>
      </c>
      <c r="L1110" s="5">
        <f t="shared" si="210"/>
        <v>2.5750000000000002E-2</v>
      </c>
      <c r="M1110" s="6" t="str">
        <f t="shared" si="207"/>
        <v>NO</v>
      </c>
      <c r="N1110" s="6" t="str">
        <f t="shared" si="208"/>
        <v>NO</v>
      </c>
      <c r="O1110" s="6" t="str">
        <f t="shared" si="209"/>
        <v>NO</v>
      </c>
      <c r="P1110" s="5"/>
      <c r="Q1110" s="5"/>
      <c r="T1110" s="13">
        <f t="shared" si="201"/>
        <v>0</v>
      </c>
      <c r="V1110" s="5">
        <f t="shared" si="202"/>
        <v>0</v>
      </c>
      <c r="W1110" s="5">
        <f t="shared" si="199"/>
        <v>0</v>
      </c>
      <c r="X1110" s="13">
        <f t="shared" si="200"/>
        <v>0</v>
      </c>
      <c r="Z1110" s="13">
        <f t="shared" si="203"/>
        <v>50000</v>
      </c>
      <c r="AA1110" s="5"/>
    </row>
    <row r="1111" spans="1:27">
      <c r="A1111" s="10">
        <v>40148</v>
      </c>
      <c r="G1111" s="5">
        <f t="shared" si="204"/>
        <v>0.01</v>
      </c>
      <c r="H1111" s="5">
        <f t="shared" si="205"/>
        <v>0.02</v>
      </c>
      <c r="J1111" s="12" t="str">
        <f t="shared" si="206"/>
        <v>SELL</v>
      </c>
      <c r="L1111" s="5">
        <f t="shared" si="210"/>
        <v>2.5750000000000002E-2</v>
      </c>
      <c r="M1111" s="6" t="str">
        <f t="shared" si="207"/>
        <v>NO</v>
      </c>
      <c r="N1111" s="6" t="str">
        <f t="shared" si="208"/>
        <v>NO</v>
      </c>
      <c r="O1111" s="6" t="str">
        <f t="shared" si="209"/>
        <v>NO</v>
      </c>
      <c r="P1111" s="5"/>
      <c r="Q1111" s="5"/>
      <c r="T1111" s="13">
        <f t="shared" si="201"/>
        <v>0</v>
      </c>
      <c r="V1111" s="5">
        <f t="shared" si="202"/>
        <v>0</v>
      </c>
      <c r="W1111" s="5">
        <f t="shared" si="199"/>
        <v>0</v>
      </c>
      <c r="X1111" s="13">
        <f t="shared" si="200"/>
        <v>0</v>
      </c>
      <c r="Z1111" s="13">
        <f t="shared" si="203"/>
        <v>50000</v>
      </c>
      <c r="AA1111" s="5"/>
    </row>
    <row r="1112" spans="1:27">
      <c r="A1112" s="10">
        <v>40149</v>
      </c>
      <c r="G1112" s="5">
        <f t="shared" si="204"/>
        <v>0.01</v>
      </c>
      <c r="H1112" s="5">
        <f t="shared" si="205"/>
        <v>0.02</v>
      </c>
      <c r="J1112" s="12" t="str">
        <f t="shared" si="206"/>
        <v>SELL</v>
      </c>
      <c r="L1112" s="5">
        <f t="shared" si="210"/>
        <v>2.5750000000000002E-2</v>
      </c>
      <c r="M1112" s="6" t="str">
        <f t="shared" si="207"/>
        <v>NO</v>
      </c>
      <c r="N1112" s="6" t="str">
        <f t="shared" si="208"/>
        <v>NO</v>
      </c>
      <c r="O1112" s="6" t="str">
        <f t="shared" si="209"/>
        <v>NO</v>
      </c>
      <c r="P1112" s="5"/>
      <c r="Q1112" s="5"/>
      <c r="T1112" s="13">
        <f t="shared" si="201"/>
        <v>0</v>
      </c>
      <c r="V1112" s="5">
        <f t="shared" si="202"/>
        <v>0</v>
      </c>
      <c r="W1112" s="5">
        <f t="shared" ref="W1112:W1175" si="211">IF(V1113="",E1112,V1113)</f>
        <v>0</v>
      </c>
      <c r="X1112" s="13">
        <f t="shared" ref="X1112:X1175" si="212">IF(J1112="BUY",W1112-V1112,V1112-W1112)</f>
        <v>0</v>
      </c>
      <c r="Z1112" s="13">
        <f t="shared" si="203"/>
        <v>50000</v>
      </c>
      <c r="AA1112" s="5"/>
    </row>
    <row r="1113" spans="1:27">
      <c r="A1113" s="10">
        <v>40150</v>
      </c>
      <c r="G1113" s="5">
        <f t="shared" si="204"/>
        <v>0.01</v>
      </c>
      <c r="H1113" s="5">
        <f t="shared" si="205"/>
        <v>0.02</v>
      </c>
      <c r="J1113" s="12" t="str">
        <f t="shared" si="206"/>
        <v>SELL</v>
      </c>
      <c r="L1113" s="5">
        <f t="shared" si="210"/>
        <v>2.5750000000000002E-2</v>
      </c>
      <c r="M1113" s="6" t="str">
        <f t="shared" si="207"/>
        <v>NO</v>
      </c>
      <c r="N1113" s="6" t="str">
        <f t="shared" si="208"/>
        <v>NO</v>
      </c>
      <c r="O1113" s="6" t="str">
        <f t="shared" si="209"/>
        <v>NO</v>
      </c>
      <c r="P1113" s="5"/>
      <c r="Q1113" s="5"/>
      <c r="T1113" s="13">
        <f t="shared" ref="T1113:T1176" si="213">ROUND(IF(N1113="YES",IF(J1113="SELL",IF(O1113="YES",Q1113-P1113,Q1113-L1112),IF(O1113="YES",P1113-Q1113,L1112-Q1113)),0),2)</f>
        <v>0</v>
      </c>
      <c r="V1113" s="5">
        <f t="shared" ref="V1113:V1176" si="214">IF(J1113=J1112,V1112,IF(O1113="YES",P1113,L1112))</f>
        <v>0</v>
      </c>
      <c r="W1113" s="5">
        <f t="shared" si="211"/>
        <v>0</v>
      </c>
      <c r="X1113" s="13">
        <f t="shared" si="212"/>
        <v>0</v>
      </c>
      <c r="Z1113" s="13">
        <f t="shared" ref="Z1113:Z1176" si="215">Z1112+(T1113*50*2)+(X1113*50)</f>
        <v>50000</v>
      </c>
      <c r="AA1113" s="5"/>
    </row>
    <row r="1114" spans="1:27">
      <c r="A1114" s="10">
        <v>40151</v>
      </c>
      <c r="G1114" s="5">
        <f t="shared" si="204"/>
        <v>0.01</v>
      </c>
      <c r="H1114" s="5">
        <f t="shared" si="205"/>
        <v>0.02</v>
      </c>
      <c r="J1114" s="12" t="str">
        <f t="shared" si="206"/>
        <v>SELL</v>
      </c>
      <c r="L1114" s="5">
        <f t="shared" si="210"/>
        <v>2.5750000000000002E-2</v>
      </c>
      <c r="M1114" s="6" t="str">
        <f t="shared" si="207"/>
        <v>NO</v>
      </c>
      <c r="N1114" s="6" t="str">
        <f t="shared" si="208"/>
        <v>NO</v>
      </c>
      <c r="O1114" s="6" t="str">
        <f t="shared" si="209"/>
        <v>NO</v>
      </c>
      <c r="P1114" s="5"/>
      <c r="Q1114" s="5"/>
      <c r="T1114" s="13">
        <f t="shared" si="213"/>
        <v>0</v>
      </c>
      <c r="V1114" s="5">
        <f t="shared" si="214"/>
        <v>0</v>
      </c>
      <c r="W1114" s="5">
        <f t="shared" si="211"/>
        <v>0</v>
      </c>
      <c r="X1114" s="13">
        <f t="shared" si="212"/>
        <v>0</v>
      </c>
      <c r="Z1114" s="13">
        <f t="shared" si="215"/>
        <v>50000</v>
      </c>
      <c r="AA1114" s="5"/>
    </row>
    <row r="1115" spans="1:27">
      <c r="A1115" s="10">
        <v>40154</v>
      </c>
      <c r="G1115" s="5">
        <f t="shared" si="204"/>
        <v>0.01</v>
      </c>
      <c r="H1115" s="5">
        <f t="shared" si="205"/>
        <v>0.02</v>
      </c>
      <c r="J1115" s="12" t="str">
        <f t="shared" si="206"/>
        <v>SELL</v>
      </c>
      <c r="L1115" s="5">
        <f t="shared" si="210"/>
        <v>2.5750000000000002E-2</v>
      </c>
      <c r="M1115" s="6" t="str">
        <f t="shared" si="207"/>
        <v>NO</v>
      </c>
      <c r="N1115" s="6" t="str">
        <f t="shared" si="208"/>
        <v>NO</v>
      </c>
      <c r="O1115" s="6" t="str">
        <f t="shared" si="209"/>
        <v>NO</v>
      </c>
      <c r="P1115" s="5"/>
      <c r="Q1115" s="5"/>
      <c r="T1115" s="13">
        <f t="shared" si="213"/>
        <v>0</v>
      </c>
      <c r="V1115" s="5">
        <f t="shared" si="214"/>
        <v>0</v>
      </c>
      <c r="W1115" s="5">
        <f t="shared" si="211"/>
        <v>0</v>
      </c>
      <c r="X1115" s="13">
        <f t="shared" si="212"/>
        <v>0</v>
      </c>
      <c r="Z1115" s="13">
        <f t="shared" si="215"/>
        <v>50000</v>
      </c>
      <c r="AA1115" s="5"/>
    </row>
    <row r="1116" spans="1:27">
      <c r="A1116" s="10">
        <v>40155</v>
      </c>
      <c r="G1116" s="5">
        <f t="shared" si="204"/>
        <v>0.01</v>
      </c>
      <c r="H1116" s="5">
        <f t="shared" si="205"/>
        <v>0.02</v>
      </c>
      <c r="J1116" s="12" t="str">
        <f t="shared" si="206"/>
        <v>SELL</v>
      </c>
      <c r="L1116" s="5">
        <f t="shared" si="210"/>
        <v>2.5750000000000002E-2</v>
      </c>
      <c r="M1116" s="6" t="str">
        <f t="shared" si="207"/>
        <v>NO</v>
      </c>
      <c r="N1116" s="6" t="str">
        <f t="shared" si="208"/>
        <v>NO</v>
      </c>
      <c r="O1116" s="6" t="str">
        <f t="shared" si="209"/>
        <v>NO</v>
      </c>
      <c r="P1116" s="5"/>
      <c r="Q1116" s="5"/>
      <c r="T1116" s="13">
        <f t="shared" si="213"/>
        <v>0</v>
      </c>
      <c r="V1116" s="5">
        <f t="shared" si="214"/>
        <v>0</v>
      </c>
      <c r="W1116" s="5">
        <f t="shared" si="211"/>
        <v>0</v>
      </c>
      <c r="X1116" s="13">
        <f t="shared" si="212"/>
        <v>0</v>
      </c>
      <c r="Z1116" s="13">
        <f t="shared" si="215"/>
        <v>50000</v>
      </c>
      <c r="AA1116" s="5"/>
    </row>
    <row r="1117" spans="1:27">
      <c r="A1117" s="10">
        <v>40156</v>
      </c>
      <c r="G1117" s="5">
        <f t="shared" si="204"/>
        <v>0.01</v>
      </c>
      <c r="H1117" s="5">
        <f t="shared" si="205"/>
        <v>0.02</v>
      </c>
      <c r="J1117" s="12" t="str">
        <f t="shared" si="206"/>
        <v>SELL</v>
      </c>
      <c r="L1117" s="5">
        <f t="shared" si="210"/>
        <v>2.5750000000000002E-2</v>
      </c>
      <c r="M1117" s="6" t="str">
        <f t="shared" si="207"/>
        <v>NO</v>
      </c>
      <c r="N1117" s="6" t="str">
        <f t="shared" si="208"/>
        <v>NO</v>
      </c>
      <c r="O1117" s="6" t="str">
        <f t="shared" si="209"/>
        <v>NO</v>
      </c>
      <c r="P1117" s="5"/>
      <c r="Q1117" s="5"/>
      <c r="T1117" s="13">
        <f t="shared" si="213"/>
        <v>0</v>
      </c>
      <c r="V1117" s="5">
        <f t="shared" si="214"/>
        <v>0</v>
      </c>
      <c r="W1117" s="5">
        <f t="shared" si="211"/>
        <v>0</v>
      </c>
      <c r="X1117" s="13">
        <f t="shared" si="212"/>
        <v>0</v>
      </c>
      <c r="Z1117" s="13">
        <f t="shared" si="215"/>
        <v>50000</v>
      </c>
      <c r="AA1117" s="5"/>
    </row>
    <row r="1118" spans="1:27">
      <c r="A1118" s="10">
        <v>40157</v>
      </c>
      <c r="G1118" s="5">
        <f t="shared" si="204"/>
        <v>0.01</v>
      </c>
      <c r="H1118" s="5">
        <f t="shared" si="205"/>
        <v>0.02</v>
      </c>
      <c r="J1118" s="12" t="str">
        <f t="shared" si="206"/>
        <v>SELL</v>
      </c>
      <c r="L1118" s="5">
        <f t="shared" si="210"/>
        <v>2.5750000000000002E-2</v>
      </c>
      <c r="M1118" s="6" t="str">
        <f t="shared" si="207"/>
        <v>NO</v>
      </c>
      <c r="N1118" s="6" t="str">
        <f t="shared" si="208"/>
        <v>NO</v>
      </c>
      <c r="O1118" s="6" t="str">
        <f t="shared" si="209"/>
        <v>NO</v>
      </c>
      <c r="P1118" s="5"/>
      <c r="Q1118" s="5"/>
      <c r="T1118" s="13">
        <f t="shared" si="213"/>
        <v>0</v>
      </c>
      <c r="V1118" s="5">
        <f t="shared" si="214"/>
        <v>0</v>
      </c>
      <c r="W1118" s="5">
        <f t="shared" si="211"/>
        <v>0</v>
      </c>
      <c r="X1118" s="13">
        <f t="shared" si="212"/>
        <v>0</v>
      </c>
      <c r="Z1118" s="13">
        <f t="shared" si="215"/>
        <v>50000</v>
      </c>
      <c r="AA1118" s="5"/>
    </row>
    <row r="1119" spans="1:27">
      <c r="A1119" s="10">
        <v>40158</v>
      </c>
      <c r="G1119" s="5">
        <f t="shared" si="204"/>
        <v>0.01</v>
      </c>
      <c r="H1119" s="5">
        <f t="shared" si="205"/>
        <v>0.02</v>
      </c>
      <c r="J1119" s="12" t="str">
        <f t="shared" si="206"/>
        <v>SELL</v>
      </c>
      <c r="L1119" s="5">
        <f t="shared" si="210"/>
        <v>2.5750000000000002E-2</v>
      </c>
      <c r="M1119" s="6" t="str">
        <f t="shared" si="207"/>
        <v>NO</v>
      </c>
      <c r="N1119" s="6" t="str">
        <f t="shared" si="208"/>
        <v>NO</v>
      </c>
      <c r="O1119" s="6" t="str">
        <f t="shared" si="209"/>
        <v>NO</v>
      </c>
      <c r="P1119" s="5"/>
      <c r="Q1119" s="5"/>
      <c r="T1119" s="13">
        <f t="shared" si="213"/>
        <v>0</v>
      </c>
      <c r="V1119" s="5">
        <f t="shared" si="214"/>
        <v>0</v>
      </c>
      <c r="W1119" s="5">
        <f t="shared" si="211"/>
        <v>0</v>
      </c>
      <c r="X1119" s="13">
        <f t="shared" si="212"/>
        <v>0</v>
      </c>
      <c r="Z1119" s="13">
        <f t="shared" si="215"/>
        <v>50000</v>
      </c>
      <c r="AA1119" s="5"/>
    </row>
    <row r="1120" spans="1:27">
      <c r="A1120" s="10">
        <v>40161</v>
      </c>
      <c r="G1120" s="5">
        <f t="shared" si="204"/>
        <v>0.01</v>
      </c>
      <c r="H1120" s="5">
        <f t="shared" si="205"/>
        <v>0.02</v>
      </c>
      <c r="J1120" s="12" t="str">
        <f t="shared" si="206"/>
        <v>SELL</v>
      </c>
      <c r="L1120" s="5">
        <f t="shared" si="210"/>
        <v>2.5750000000000002E-2</v>
      </c>
      <c r="M1120" s="6" t="str">
        <f t="shared" si="207"/>
        <v>NO</v>
      </c>
      <c r="N1120" s="6" t="str">
        <f t="shared" si="208"/>
        <v>NO</v>
      </c>
      <c r="O1120" s="6" t="str">
        <f t="shared" si="209"/>
        <v>NO</v>
      </c>
      <c r="P1120" s="5"/>
      <c r="Q1120" s="5"/>
      <c r="T1120" s="13">
        <f t="shared" si="213"/>
        <v>0</v>
      </c>
      <c r="V1120" s="5">
        <f t="shared" si="214"/>
        <v>0</v>
      </c>
      <c r="W1120" s="5">
        <f t="shared" si="211"/>
        <v>0</v>
      </c>
      <c r="X1120" s="13">
        <f t="shared" si="212"/>
        <v>0</v>
      </c>
      <c r="Z1120" s="13">
        <f t="shared" si="215"/>
        <v>50000</v>
      </c>
      <c r="AA1120" s="5"/>
    </row>
    <row r="1121" spans="1:27">
      <c r="A1121" s="10">
        <v>40162</v>
      </c>
      <c r="G1121" s="5">
        <f t="shared" si="204"/>
        <v>0.01</v>
      </c>
      <c r="H1121" s="5">
        <f t="shared" si="205"/>
        <v>0.02</v>
      </c>
      <c r="J1121" s="12" t="str">
        <f t="shared" si="206"/>
        <v>SELL</v>
      </c>
      <c r="L1121" s="5">
        <f t="shared" si="210"/>
        <v>2.5750000000000002E-2</v>
      </c>
      <c r="M1121" s="6" t="str">
        <f t="shared" si="207"/>
        <v>NO</v>
      </c>
      <c r="N1121" s="6" t="str">
        <f t="shared" si="208"/>
        <v>NO</v>
      </c>
      <c r="O1121" s="6" t="str">
        <f t="shared" si="209"/>
        <v>NO</v>
      </c>
      <c r="P1121" s="5"/>
      <c r="Q1121" s="5"/>
      <c r="T1121" s="13">
        <f t="shared" si="213"/>
        <v>0</v>
      </c>
      <c r="V1121" s="5">
        <f t="shared" si="214"/>
        <v>0</v>
      </c>
      <c r="W1121" s="5">
        <f t="shared" si="211"/>
        <v>0</v>
      </c>
      <c r="X1121" s="13">
        <f t="shared" si="212"/>
        <v>0</v>
      </c>
      <c r="Z1121" s="13">
        <f t="shared" si="215"/>
        <v>50000</v>
      </c>
      <c r="AA1121" s="5"/>
    </row>
    <row r="1122" spans="1:27">
      <c r="A1122" s="10">
        <v>40164</v>
      </c>
      <c r="G1122" s="5">
        <f t="shared" si="204"/>
        <v>0.01</v>
      </c>
      <c r="H1122" s="5">
        <f t="shared" si="205"/>
        <v>0.02</v>
      </c>
      <c r="J1122" s="12" t="str">
        <f t="shared" si="206"/>
        <v>SELL</v>
      </c>
      <c r="L1122" s="5">
        <f t="shared" si="210"/>
        <v>2.5750000000000002E-2</v>
      </c>
      <c r="M1122" s="6" t="str">
        <f t="shared" si="207"/>
        <v>NO</v>
      </c>
      <c r="N1122" s="6" t="str">
        <f t="shared" si="208"/>
        <v>NO</v>
      </c>
      <c r="O1122" s="6" t="str">
        <f t="shared" si="209"/>
        <v>NO</v>
      </c>
      <c r="P1122" s="5"/>
      <c r="Q1122" s="5"/>
      <c r="T1122" s="13">
        <f t="shared" si="213"/>
        <v>0</v>
      </c>
      <c r="V1122" s="5">
        <f t="shared" si="214"/>
        <v>0</v>
      </c>
      <c r="W1122" s="5">
        <f t="shared" si="211"/>
        <v>0</v>
      </c>
      <c r="X1122" s="13">
        <f t="shared" si="212"/>
        <v>0</v>
      </c>
      <c r="Z1122" s="13">
        <f t="shared" si="215"/>
        <v>50000</v>
      </c>
      <c r="AA1122" s="5"/>
    </row>
    <row r="1123" spans="1:27">
      <c r="A1123" s="10">
        <v>40165</v>
      </c>
      <c r="G1123" s="5">
        <f t="shared" si="204"/>
        <v>0.01</v>
      </c>
      <c r="H1123" s="5">
        <f t="shared" si="205"/>
        <v>0.02</v>
      </c>
      <c r="J1123" s="12" t="str">
        <f t="shared" si="206"/>
        <v>SELL</v>
      </c>
      <c r="L1123" s="5">
        <f t="shared" si="210"/>
        <v>2.5750000000000002E-2</v>
      </c>
      <c r="M1123" s="6" t="str">
        <f t="shared" si="207"/>
        <v>NO</v>
      </c>
      <c r="N1123" s="6" t="str">
        <f t="shared" si="208"/>
        <v>NO</v>
      </c>
      <c r="O1123" s="6" t="str">
        <f t="shared" si="209"/>
        <v>NO</v>
      </c>
      <c r="P1123" s="5"/>
      <c r="Q1123" s="5"/>
      <c r="T1123" s="13">
        <f t="shared" si="213"/>
        <v>0</v>
      </c>
      <c r="V1123" s="5">
        <f t="shared" si="214"/>
        <v>0</v>
      </c>
      <c r="W1123" s="5">
        <f t="shared" si="211"/>
        <v>0</v>
      </c>
      <c r="X1123" s="13">
        <f t="shared" si="212"/>
        <v>0</v>
      </c>
      <c r="Z1123" s="13">
        <f t="shared" si="215"/>
        <v>50000</v>
      </c>
      <c r="AA1123" s="5"/>
    </row>
    <row r="1124" spans="1:27">
      <c r="A1124" s="10">
        <v>40168</v>
      </c>
      <c r="G1124" s="5">
        <f t="shared" si="204"/>
        <v>0.01</v>
      </c>
      <c r="H1124" s="5">
        <f t="shared" si="205"/>
        <v>0.02</v>
      </c>
      <c r="J1124" s="12" t="str">
        <f t="shared" si="206"/>
        <v>SELL</v>
      </c>
      <c r="L1124" s="5">
        <f t="shared" si="210"/>
        <v>2.5750000000000002E-2</v>
      </c>
      <c r="M1124" s="6" t="str">
        <f t="shared" si="207"/>
        <v>NO</v>
      </c>
      <c r="N1124" s="6" t="str">
        <f t="shared" si="208"/>
        <v>NO</v>
      </c>
      <c r="O1124" s="6" t="str">
        <f t="shared" si="209"/>
        <v>NO</v>
      </c>
      <c r="P1124" s="5"/>
      <c r="Q1124" s="5"/>
      <c r="T1124" s="13">
        <f t="shared" si="213"/>
        <v>0</v>
      </c>
      <c r="V1124" s="5">
        <f t="shared" si="214"/>
        <v>0</v>
      </c>
      <c r="W1124" s="5">
        <f t="shared" si="211"/>
        <v>0</v>
      </c>
      <c r="X1124" s="13">
        <f t="shared" si="212"/>
        <v>0</v>
      </c>
      <c r="Z1124" s="13">
        <f t="shared" si="215"/>
        <v>50000</v>
      </c>
      <c r="AA1124" s="5"/>
    </row>
    <row r="1125" spans="1:27">
      <c r="A1125" s="10">
        <v>40169</v>
      </c>
      <c r="G1125" s="5">
        <f t="shared" si="204"/>
        <v>0.01</v>
      </c>
      <c r="H1125" s="5">
        <f t="shared" si="205"/>
        <v>0.02</v>
      </c>
      <c r="J1125" s="12" t="str">
        <f t="shared" si="206"/>
        <v>SELL</v>
      </c>
      <c r="L1125" s="5">
        <f t="shared" si="210"/>
        <v>2.5750000000000002E-2</v>
      </c>
      <c r="M1125" s="6" t="str">
        <f t="shared" si="207"/>
        <v>NO</v>
      </c>
      <c r="N1125" s="6" t="str">
        <f t="shared" si="208"/>
        <v>NO</v>
      </c>
      <c r="O1125" s="6" t="str">
        <f t="shared" si="209"/>
        <v>NO</v>
      </c>
      <c r="P1125" s="5"/>
      <c r="Q1125" s="5"/>
      <c r="T1125" s="13">
        <f t="shared" si="213"/>
        <v>0</v>
      </c>
      <c r="V1125" s="5">
        <f t="shared" si="214"/>
        <v>0</v>
      </c>
      <c r="W1125" s="5">
        <f t="shared" si="211"/>
        <v>0</v>
      </c>
      <c r="X1125" s="13">
        <f t="shared" si="212"/>
        <v>0</v>
      </c>
      <c r="Z1125" s="13">
        <f t="shared" si="215"/>
        <v>50000</v>
      </c>
      <c r="AA1125" s="5"/>
    </row>
    <row r="1126" spans="1:27">
      <c r="A1126" s="10">
        <v>40170</v>
      </c>
      <c r="G1126" s="5">
        <f t="shared" si="204"/>
        <v>0.01</v>
      </c>
      <c r="H1126" s="5">
        <f t="shared" si="205"/>
        <v>0.02</v>
      </c>
      <c r="J1126" s="12" t="str">
        <f t="shared" si="206"/>
        <v>SELL</v>
      </c>
      <c r="L1126" s="5">
        <f t="shared" si="210"/>
        <v>2.5750000000000002E-2</v>
      </c>
      <c r="M1126" s="6" t="str">
        <f t="shared" si="207"/>
        <v>NO</v>
      </c>
      <c r="N1126" s="6" t="str">
        <f t="shared" si="208"/>
        <v>NO</v>
      </c>
      <c r="O1126" s="6" t="str">
        <f t="shared" si="209"/>
        <v>NO</v>
      </c>
      <c r="P1126" s="5"/>
      <c r="Q1126" s="5"/>
      <c r="T1126" s="13">
        <f t="shared" si="213"/>
        <v>0</v>
      </c>
      <c r="V1126" s="5">
        <f t="shared" si="214"/>
        <v>0</v>
      </c>
      <c r="W1126" s="5">
        <f t="shared" si="211"/>
        <v>0</v>
      </c>
      <c r="X1126" s="13">
        <f t="shared" si="212"/>
        <v>0</v>
      </c>
      <c r="Z1126" s="13">
        <f t="shared" si="215"/>
        <v>50000</v>
      </c>
      <c r="AA1126" s="5"/>
    </row>
    <row r="1127" spans="1:27">
      <c r="A1127" s="10">
        <v>40171</v>
      </c>
      <c r="G1127" s="5">
        <f t="shared" si="204"/>
        <v>0.01</v>
      </c>
      <c r="H1127" s="5">
        <f t="shared" si="205"/>
        <v>0.02</v>
      </c>
      <c r="J1127" s="12" t="str">
        <f t="shared" si="206"/>
        <v>SELL</v>
      </c>
      <c r="L1127" s="5">
        <f t="shared" si="210"/>
        <v>2.5750000000000002E-2</v>
      </c>
      <c r="M1127" s="6" t="str">
        <f t="shared" si="207"/>
        <v>NO</v>
      </c>
      <c r="N1127" s="6" t="str">
        <f t="shared" si="208"/>
        <v>NO</v>
      </c>
      <c r="O1127" s="6" t="str">
        <f t="shared" si="209"/>
        <v>NO</v>
      </c>
      <c r="P1127" s="5"/>
      <c r="Q1127" s="5"/>
      <c r="T1127" s="13">
        <f t="shared" si="213"/>
        <v>0</v>
      </c>
      <c r="V1127" s="5">
        <f t="shared" si="214"/>
        <v>0</v>
      </c>
      <c r="W1127" s="5">
        <f t="shared" si="211"/>
        <v>0</v>
      </c>
      <c r="X1127" s="13">
        <f t="shared" si="212"/>
        <v>0</v>
      </c>
      <c r="Z1127" s="13">
        <f t="shared" si="215"/>
        <v>50000</v>
      </c>
      <c r="AA1127" s="5"/>
    </row>
    <row r="1128" spans="1:27">
      <c r="A1128" s="10">
        <v>40176</v>
      </c>
      <c r="G1128" s="5">
        <f t="shared" si="204"/>
        <v>0.01</v>
      </c>
      <c r="H1128" s="5">
        <f t="shared" si="205"/>
        <v>0.02</v>
      </c>
      <c r="J1128" s="12" t="str">
        <f t="shared" si="206"/>
        <v>SELL</v>
      </c>
      <c r="L1128" s="5">
        <f t="shared" si="210"/>
        <v>2.5750000000000002E-2</v>
      </c>
      <c r="M1128" s="6" t="str">
        <f t="shared" si="207"/>
        <v>NO</v>
      </c>
      <c r="N1128" s="6" t="str">
        <f t="shared" si="208"/>
        <v>NO</v>
      </c>
      <c r="O1128" s="6" t="str">
        <f t="shared" si="209"/>
        <v>NO</v>
      </c>
      <c r="P1128" s="5"/>
      <c r="Q1128" s="5"/>
      <c r="T1128" s="13">
        <f t="shared" si="213"/>
        <v>0</v>
      </c>
      <c r="V1128" s="5">
        <f t="shared" si="214"/>
        <v>0</v>
      </c>
      <c r="W1128" s="5">
        <f t="shared" si="211"/>
        <v>0</v>
      </c>
      <c r="X1128" s="13">
        <f t="shared" si="212"/>
        <v>0</v>
      </c>
      <c r="Z1128" s="13">
        <f t="shared" si="215"/>
        <v>50000</v>
      </c>
      <c r="AA1128" s="5"/>
    </row>
    <row r="1129" spans="1:27">
      <c r="A1129" s="10">
        <v>40177</v>
      </c>
      <c r="G1129" s="5">
        <f t="shared" si="204"/>
        <v>0.01</v>
      </c>
      <c r="H1129" s="5">
        <f t="shared" si="205"/>
        <v>0.02</v>
      </c>
      <c r="J1129" s="12" t="str">
        <f t="shared" si="206"/>
        <v>SELL</v>
      </c>
      <c r="L1129" s="5">
        <f t="shared" si="210"/>
        <v>2.5750000000000002E-2</v>
      </c>
      <c r="M1129" s="6" t="str">
        <f t="shared" si="207"/>
        <v>NO</v>
      </c>
      <c r="N1129" s="6" t="str">
        <f t="shared" si="208"/>
        <v>NO</v>
      </c>
      <c r="O1129" s="6" t="str">
        <f t="shared" si="209"/>
        <v>NO</v>
      </c>
      <c r="P1129" s="5"/>
      <c r="Q1129" s="5"/>
      <c r="T1129" s="13">
        <f t="shared" si="213"/>
        <v>0</v>
      </c>
      <c r="V1129" s="5">
        <f t="shared" si="214"/>
        <v>0</v>
      </c>
      <c r="W1129" s="5">
        <f t="shared" si="211"/>
        <v>0</v>
      </c>
      <c r="X1129" s="13">
        <f t="shared" si="212"/>
        <v>0</v>
      </c>
      <c r="Z1129" s="13">
        <f t="shared" si="215"/>
        <v>50000</v>
      </c>
      <c r="AA1129" s="5"/>
    </row>
    <row r="1130" spans="1:27">
      <c r="A1130" s="10">
        <v>40178</v>
      </c>
      <c r="G1130" s="5">
        <f t="shared" si="204"/>
        <v>0.01</v>
      </c>
      <c r="H1130" s="5">
        <f t="shared" si="205"/>
        <v>0.02</v>
      </c>
      <c r="J1130" s="12" t="str">
        <f t="shared" si="206"/>
        <v>SELL</v>
      </c>
      <c r="L1130" s="5">
        <f t="shared" si="210"/>
        <v>2.5750000000000002E-2</v>
      </c>
      <c r="M1130" s="6" t="str">
        <f t="shared" si="207"/>
        <v>NO</v>
      </c>
      <c r="N1130" s="6" t="str">
        <f t="shared" si="208"/>
        <v>NO</v>
      </c>
      <c r="O1130" s="6" t="str">
        <f t="shared" si="209"/>
        <v>NO</v>
      </c>
      <c r="P1130" s="5"/>
      <c r="Q1130" s="5"/>
      <c r="T1130" s="13">
        <f t="shared" si="213"/>
        <v>0</v>
      </c>
      <c r="V1130" s="5">
        <f t="shared" si="214"/>
        <v>0</v>
      </c>
      <c r="W1130" s="5">
        <f t="shared" si="211"/>
        <v>0</v>
      </c>
      <c r="X1130" s="13">
        <f t="shared" si="212"/>
        <v>0</v>
      </c>
      <c r="Z1130" s="13">
        <f t="shared" si="215"/>
        <v>50000</v>
      </c>
      <c r="AA1130" s="5"/>
    </row>
    <row r="1131" spans="1:27">
      <c r="A1131" s="10">
        <v>40182</v>
      </c>
      <c r="G1131" s="5">
        <f t="shared" si="204"/>
        <v>0.01</v>
      </c>
      <c r="H1131" s="5">
        <f t="shared" si="205"/>
        <v>0.02</v>
      </c>
      <c r="J1131" s="12" t="str">
        <f t="shared" si="206"/>
        <v>SELL</v>
      </c>
      <c r="L1131" s="5">
        <f t="shared" si="210"/>
        <v>2.5750000000000002E-2</v>
      </c>
      <c r="M1131" s="6" t="str">
        <f t="shared" si="207"/>
        <v>NO</v>
      </c>
      <c r="N1131" s="6" t="str">
        <f t="shared" si="208"/>
        <v>NO</v>
      </c>
      <c r="O1131" s="6" t="str">
        <f t="shared" si="209"/>
        <v>NO</v>
      </c>
      <c r="P1131" s="5"/>
      <c r="Q1131" s="5"/>
      <c r="T1131" s="13">
        <f t="shared" si="213"/>
        <v>0</v>
      </c>
      <c r="V1131" s="5">
        <f t="shared" si="214"/>
        <v>0</v>
      </c>
      <c r="W1131" s="5">
        <f t="shared" si="211"/>
        <v>0</v>
      </c>
      <c r="X1131" s="13">
        <f t="shared" si="212"/>
        <v>0</v>
      </c>
      <c r="Z1131" s="13">
        <f t="shared" si="215"/>
        <v>50000</v>
      </c>
      <c r="AA1131" s="5"/>
    </row>
    <row r="1132" spans="1:27">
      <c r="A1132" s="10">
        <v>40183</v>
      </c>
      <c r="G1132" s="5">
        <f t="shared" si="204"/>
        <v>0.01</v>
      </c>
      <c r="H1132" s="5">
        <f t="shared" si="205"/>
        <v>0.02</v>
      </c>
      <c r="J1132" s="12" t="str">
        <f t="shared" si="206"/>
        <v>SELL</v>
      </c>
      <c r="L1132" s="5">
        <f t="shared" si="210"/>
        <v>2.5750000000000002E-2</v>
      </c>
      <c r="M1132" s="6" t="str">
        <f t="shared" si="207"/>
        <v>NO</v>
      </c>
      <c r="N1132" s="6" t="str">
        <f t="shared" si="208"/>
        <v>NO</v>
      </c>
      <c r="O1132" s="6" t="str">
        <f t="shared" si="209"/>
        <v>NO</v>
      </c>
      <c r="P1132" s="5"/>
      <c r="Q1132" s="5"/>
      <c r="T1132" s="13">
        <f t="shared" si="213"/>
        <v>0</v>
      </c>
      <c r="V1132" s="5">
        <f t="shared" si="214"/>
        <v>0</v>
      </c>
      <c r="W1132" s="5">
        <f t="shared" si="211"/>
        <v>0</v>
      </c>
      <c r="X1132" s="13">
        <f t="shared" si="212"/>
        <v>0</v>
      </c>
      <c r="Z1132" s="13">
        <f t="shared" si="215"/>
        <v>50000</v>
      </c>
      <c r="AA1132" s="5"/>
    </row>
    <row r="1133" spans="1:27">
      <c r="A1133" s="10">
        <v>40184</v>
      </c>
      <c r="G1133" s="5">
        <f t="shared" si="204"/>
        <v>0.01</v>
      </c>
      <c r="H1133" s="5">
        <f t="shared" si="205"/>
        <v>0.02</v>
      </c>
      <c r="J1133" s="12" t="str">
        <f t="shared" si="206"/>
        <v>SELL</v>
      </c>
      <c r="L1133" s="5">
        <f t="shared" si="210"/>
        <v>2.5750000000000002E-2</v>
      </c>
      <c r="M1133" s="6" t="str">
        <f t="shared" si="207"/>
        <v>NO</v>
      </c>
      <c r="N1133" s="6" t="str">
        <f t="shared" si="208"/>
        <v>NO</v>
      </c>
      <c r="O1133" s="6" t="str">
        <f t="shared" si="209"/>
        <v>NO</v>
      </c>
      <c r="P1133" s="5"/>
      <c r="Q1133" s="5"/>
      <c r="T1133" s="13">
        <f t="shared" si="213"/>
        <v>0</v>
      </c>
      <c r="V1133" s="5">
        <f t="shared" si="214"/>
        <v>0</v>
      </c>
      <c r="W1133" s="5">
        <f t="shared" si="211"/>
        <v>0</v>
      </c>
      <c r="X1133" s="13">
        <f t="shared" si="212"/>
        <v>0</v>
      </c>
      <c r="Z1133" s="13">
        <f t="shared" si="215"/>
        <v>50000</v>
      </c>
      <c r="AA1133" s="5"/>
    </row>
    <row r="1134" spans="1:27">
      <c r="A1134" s="10">
        <v>40185</v>
      </c>
      <c r="G1134" s="5">
        <f t="shared" si="204"/>
        <v>0.01</v>
      </c>
      <c r="H1134" s="5">
        <f t="shared" si="205"/>
        <v>0.02</v>
      </c>
      <c r="J1134" s="12" t="str">
        <f t="shared" si="206"/>
        <v>SELL</v>
      </c>
      <c r="L1134" s="5">
        <f t="shared" si="210"/>
        <v>2.5750000000000002E-2</v>
      </c>
      <c r="M1134" s="6" t="str">
        <f t="shared" si="207"/>
        <v>NO</v>
      </c>
      <c r="N1134" s="6" t="str">
        <f t="shared" si="208"/>
        <v>NO</v>
      </c>
      <c r="O1134" s="6" t="str">
        <f t="shared" si="209"/>
        <v>NO</v>
      </c>
      <c r="P1134" s="5"/>
      <c r="Q1134" s="5"/>
      <c r="T1134" s="13">
        <f t="shared" si="213"/>
        <v>0</v>
      </c>
      <c r="V1134" s="5">
        <f t="shared" si="214"/>
        <v>0</v>
      </c>
      <c r="W1134" s="5">
        <f t="shared" si="211"/>
        <v>0</v>
      </c>
      <c r="X1134" s="13">
        <f t="shared" si="212"/>
        <v>0</v>
      </c>
      <c r="Z1134" s="13">
        <f t="shared" si="215"/>
        <v>50000</v>
      </c>
      <c r="AA1134" s="5"/>
    </row>
    <row r="1135" spans="1:27">
      <c r="A1135" s="10">
        <v>40186</v>
      </c>
      <c r="G1135" s="5">
        <f t="shared" si="204"/>
        <v>0.01</v>
      </c>
      <c r="H1135" s="5">
        <f t="shared" si="205"/>
        <v>0.02</v>
      </c>
      <c r="J1135" s="12" t="str">
        <f t="shared" si="206"/>
        <v>SELL</v>
      </c>
      <c r="L1135" s="5">
        <f t="shared" si="210"/>
        <v>2.5750000000000002E-2</v>
      </c>
      <c r="M1135" s="6" t="str">
        <f t="shared" si="207"/>
        <v>NO</v>
      </c>
      <c r="N1135" s="6" t="str">
        <f t="shared" si="208"/>
        <v>NO</v>
      </c>
      <c r="O1135" s="6" t="str">
        <f t="shared" si="209"/>
        <v>NO</v>
      </c>
      <c r="P1135" s="5"/>
      <c r="Q1135" s="5"/>
      <c r="T1135" s="13">
        <f t="shared" si="213"/>
        <v>0</v>
      </c>
      <c r="V1135" s="5">
        <f t="shared" si="214"/>
        <v>0</v>
      </c>
      <c r="W1135" s="5">
        <f t="shared" si="211"/>
        <v>0</v>
      </c>
      <c r="X1135" s="13">
        <f t="shared" si="212"/>
        <v>0</v>
      </c>
      <c r="Z1135" s="13">
        <f t="shared" si="215"/>
        <v>50000</v>
      </c>
      <c r="AA1135" s="5"/>
    </row>
    <row r="1136" spans="1:27">
      <c r="A1136" s="10">
        <v>40189</v>
      </c>
      <c r="G1136" s="5">
        <f t="shared" si="204"/>
        <v>0.01</v>
      </c>
      <c r="H1136" s="5">
        <f t="shared" si="205"/>
        <v>0.02</v>
      </c>
      <c r="J1136" s="12" t="str">
        <f t="shared" si="206"/>
        <v>SELL</v>
      </c>
      <c r="L1136" s="5">
        <f t="shared" si="210"/>
        <v>2.5750000000000002E-2</v>
      </c>
      <c r="M1136" s="6" t="str">
        <f t="shared" si="207"/>
        <v>NO</v>
      </c>
      <c r="N1136" s="6" t="str">
        <f t="shared" si="208"/>
        <v>NO</v>
      </c>
      <c r="O1136" s="6" t="str">
        <f t="shared" si="209"/>
        <v>NO</v>
      </c>
      <c r="P1136" s="5"/>
      <c r="Q1136" s="5"/>
      <c r="T1136" s="13">
        <f t="shared" si="213"/>
        <v>0</v>
      </c>
      <c r="V1136" s="5">
        <f t="shared" si="214"/>
        <v>0</v>
      </c>
      <c r="W1136" s="5">
        <f t="shared" si="211"/>
        <v>0</v>
      </c>
      <c r="X1136" s="13">
        <f t="shared" si="212"/>
        <v>0</v>
      </c>
      <c r="Z1136" s="13">
        <f t="shared" si="215"/>
        <v>50000</v>
      </c>
      <c r="AA1136" s="5"/>
    </row>
    <row r="1137" spans="1:27">
      <c r="A1137" s="10">
        <v>40190</v>
      </c>
      <c r="G1137" s="5">
        <f t="shared" si="204"/>
        <v>0.01</v>
      </c>
      <c r="H1137" s="5">
        <f t="shared" si="205"/>
        <v>0.02</v>
      </c>
      <c r="J1137" s="12" t="str">
        <f t="shared" si="206"/>
        <v>SELL</v>
      </c>
      <c r="L1137" s="5">
        <f t="shared" si="210"/>
        <v>2.5750000000000002E-2</v>
      </c>
      <c r="M1137" s="6" t="str">
        <f t="shared" si="207"/>
        <v>NO</v>
      </c>
      <c r="N1137" s="6" t="str">
        <f t="shared" si="208"/>
        <v>NO</v>
      </c>
      <c r="O1137" s="6" t="str">
        <f t="shared" si="209"/>
        <v>NO</v>
      </c>
      <c r="P1137" s="5"/>
      <c r="Q1137" s="5"/>
      <c r="T1137" s="13">
        <f t="shared" si="213"/>
        <v>0</v>
      </c>
      <c r="V1137" s="5">
        <f t="shared" si="214"/>
        <v>0</v>
      </c>
      <c r="W1137" s="5">
        <f t="shared" si="211"/>
        <v>0</v>
      </c>
      <c r="X1137" s="13">
        <f t="shared" si="212"/>
        <v>0</v>
      </c>
      <c r="Z1137" s="13">
        <f t="shared" si="215"/>
        <v>50000</v>
      </c>
      <c r="AA1137" s="5"/>
    </row>
    <row r="1138" spans="1:27">
      <c r="A1138" s="10">
        <v>40191</v>
      </c>
      <c r="G1138" s="5">
        <f t="shared" si="204"/>
        <v>0.01</v>
      </c>
      <c r="H1138" s="5">
        <f t="shared" si="205"/>
        <v>0.02</v>
      </c>
      <c r="J1138" s="12" t="str">
        <f t="shared" si="206"/>
        <v>SELL</v>
      </c>
      <c r="L1138" s="5">
        <f t="shared" si="210"/>
        <v>2.5750000000000002E-2</v>
      </c>
      <c r="M1138" s="6" t="str">
        <f t="shared" si="207"/>
        <v>NO</v>
      </c>
      <c r="N1138" s="6" t="str">
        <f t="shared" si="208"/>
        <v>NO</v>
      </c>
      <c r="O1138" s="6" t="str">
        <f t="shared" si="209"/>
        <v>NO</v>
      </c>
      <c r="P1138" s="5"/>
      <c r="Q1138" s="5"/>
      <c r="T1138" s="13">
        <f t="shared" si="213"/>
        <v>0</v>
      </c>
      <c r="V1138" s="5">
        <f t="shared" si="214"/>
        <v>0</v>
      </c>
      <c r="W1138" s="5">
        <f t="shared" si="211"/>
        <v>0</v>
      </c>
      <c r="X1138" s="13">
        <f t="shared" si="212"/>
        <v>0</v>
      </c>
      <c r="Z1138" s="13">
        <f t="shared" si="215"/>
        <v>50000</v>
      </c>
      <c r="AA1138" s="5"/>
    </row>
    <row r="1139" spans="1:27">
      <c r="A1139" s="10">
        <v>40192</v>
      </c>
      <c r="G1139" s="5">
        <f t="shared" si="204"/>
        <v>0.01</v>
      </c>
      <c r="H1139" s="5">
        <f t="shared" si="205"/>
        <v>0.02</v>
      </c>
      <c r="J1139" s="12" t="str">
        <f t="shared" si="206"/>
        <v>SELL</v>
      </c>
      <c r="L1139" s="5">
        <f t="shared" si="210"/>
        <v>2.5750000000000002E-2</v>
      </c>
      <c r="M1139" s="6" t="str">
        <f t="shared" si="207"/>
        <v>NO</v>
      </c>
      <c r="N1139" s="6" t="str">
        <f t="shared" si="208"/>
        <v>NO</v>
      </c>
      <c r="O1139" s="6" t="str">
        <f t="shared" si="209"/>
        <v>NO</v>
      </c>
      <c r="P1139" s="5"/>
      <c r="Q1139" s="5"/>
      <c r="T1139" s="13">
        <f t="shared" si="213"/>
        <v>0</v>
      </c>
      <c r="V1139" s="5">
        <f t="shared" si="214"/>
        <v>0</v>
      </c>
      <c r="W1139" s="5">
        <f t="shared" si="211"/>
        <v>0</v>
      </c>
      <c r="X1139" s="13">
        <f t="shared" si="212"/>
        <v>0</v>
      </c>
      <c r="Z1139" s="13">
        <f t="shared" si="215"/>
        <v>50000</v>
      </c>
      <c r="AA1139" s="5"/>
    </row>
    <row r="1140" spans="1:27">
      <c r="A1140" s="10">
        <v>40193</v>
      </c>
      <c r="G1140" s="5">
        <f t="shared" si="204"/>
        <v>0.01</v>
      </c>
      <c r="H1140" s="5">
        <f t="shared" si="205"/>
        <v>0.02</v>
      </c>
      <c r="J1140" s="12" t="str">
        <f t="shared" si="206"/>
        <v>SELL</v>
      </c>
      <c r="L1140" s="5">
        <f t="shared" si="210"/>
        <v>2.5750000000000002E-2</v>
      </c>
      <c r="M1140" s="6" t="str">
        <f t="shared" si="207"/>
        <v>NO</v>
      </c>
      <c r="N1140" s="6" t="str">
        <f t="shared" si="208"/>
        <v>NO</v>
      </c>
      <c r="O1140" s="6" t="str">
        <f t="shared" si="209"/>
        <v>NO</v>
      </c>
      <c r="P1140" s="5"/>
      <c r="Q1140" s="5"/>
      <c r="T1140" s="13">
        <f t="shared" si="213"/>
        <v>0</v>
      </c>
      <c r="V1140" s="5">
        <f t="shared" si="214"/>
        <v>0</v>
      </c>
      <c r="W1140" s="5">
        <f t="shared" si="211"/>
        <v>0</v>
      </c>
      <c r="X1140" s="13">
        <f t="shared" si="212"/>
        <v>0</v>
      </c>
      <c r="Z1140" s="13">
        <f t="shared" si="215"/>
        <v>50000</v>
      </c>
      <c r="AA1140" s="5"/>
    </row>
    <row r="1141" spans="1:27">
      <c r="A1141" s="10">
        <v>40196</v>
      </c>
      <c r="G1141" s="5">
        <f t="shared" si="204"/>
        <v>0.01</v>
      </c>
      <c r="H1141" s="5">
        <f t="shared" si="205"/>
        <v>0.02</v>
      </c>
      <c r="J1141" s="12" t="str">
        <f t="shared" si="206"/>
        <v>SELL</v>
      </c>
      <c r="L1141" s="5">
        <f t="shared" si="210"/>
        <v>2.5750000000000002E-2</v>
      </c>
      <c r="M1141" s="6" t="str">
        <f t="shared" si="207"/>
        <v>NO</v>
      </c>
      <c r="N1141" s="6" t="str">
        <f t="shared" si="208"/>
        <v>NO</v>
      </c>
      <c r="O1141" s="6" t="str">
        <f t="shared" si="209"/>
        <v>NO</v>
      </c>
      <c r="P1141" s="5"/>
      <c r="Q1141" s="5"/>
      <c r="T1141" s="13">
        <f t="shared" si="213"/>
        <v>0</v>
      </c>
      <c r="V1141" s="5">
        <f t="shared" si="214"/>
        <v>0</v>
      </c>
      <c r="W1141" s="5">
        <f t="shared" si="211"/>
        <v>0</v>
      </c>
      <c r="X1141" s="13">
        <f t="shared" si="212"/>
        <v>0</v>
      </c>
      <c r="Z1141" s="13">
        <f t="shared" si="215"/>
        <v>50000</v>
      </c>
      <c r="AA1141" s="5"/>
    </row>
    <row r="1142" spans="1:27">
      <c r="A1142" s="10">
        <v>40197</v>
      </c>
      <c r="G1142" s="5">
        <f t="shared" si="204"/>
        <v>0.01</v>
      </c>
      <c r="H1142" s="5">
        <f t="shared" si="205"/>
        <v>0.02</v>
      </c>
      <c r="J1142" s="12" t="str">
        <f t="shared" si="206"/>
        <v>SELL</v>
      </c>
      <c r="L1142" s="5">
        <f t="shared" si="210"/>
        <v>2.5750000000000002E-2</v>
      </c>
      <c r="M1142" s="6" t="str">
        <f t="shared" si="207"/>
        <v>NO</v>
      </c>
      <c r="N1142" s="6" t="str">
        <f t="shared" si="208"/>
        <v>NO</v>
      </c>
      <c r="O1142" s="6" t="str">
        <f t="shared" si="209"/>
        <v>NO</v>
      </c>
      <c r="P1142" s="5"/>
      <c r="Q1142" s="5"/>
      <c r="T1142" s="13">
        <f t="shared" si="213"/>
        <v>0</v>
      </c>
      <c r="V1142" s="5">
        <f t="shared" si="214"/>
        <v>0</v>
      </c>
      <c r="W1142" s="5">
        <f t="shared" si="211"/>
        <v>0</v>
      </c>
      <c r="X1142" s="13">
        <f t="shared" si="212"/>
        <v>0</v>
      </c>
      <c r="Z1142" s="13">
        <f t="shared" si="215"/>
        <v>50000</v>
      </c>
      <c r="AA1142" s="5"/>
    </row>
    <row r="1143" spans="1:27">
      <c r="A1143" s="10">
        <v>40198</v>
      </c>
      <c r="G1143" s="5">
        <f t="shared" si="204"/>
        <v>0.01</v>
      </c>
      <c r="H1143" s="5">
        <f t="shared" si="205"/>
        <v>0.02</v>
      </c>
      <c r="J1143" s="12" t="str">
        <f t="shared" si="206"/>
        <v>SELL</v>
      </c>
      <c r="L1143" s="5">
        <f t="shared" si="210"/>
        <v>2.5750000000000002E-2</v>
      </c>
      <c r="M1143" s="6" t="str">
        <f t="shared" si="207"/>
        <v>NO</v>
      </c>
      <c r="N1143" s="6" t="str">
        <f t="shared" si="208"/>
        <v>NO</v>
      </c>
      <c r="O1143" s="6" t="str">
        <f t="shared" si="209"/>
        <v>NO</v>
      </c>
      <c r="P1143" s="5"/>
      <c r="Q1143" s="5"/>
      <c r="T1143" s="13">
        <f t="shared" si="213"/>
        <v>0</v>
      </c>
      <c r="V1143" s="5">
        <f t="shared" si="214"/>
        <v>0</v>
      </c>
      <c r="W1143" s="5">
        <f t="shared" si="211"/>
        <v>0</v>
      </c>
      <c r="X1143" s="13">
        <f t="shared" si="212"/>
        <v>0</v>
      </c>
      <c r="Z1143" s="13">
        <f t="shared" si="215"/>
        <v>50000</v>
      </c>
      <c r="AA1143" s="5"/>
    </row>
    <row r="1144" spans="1:27">
      <c r="A1144" s="10">
        <v>40199</v>
      </c>
      <c r="G1144" s="5">
        <f t="shared" si="204"/>
        <v>0.01</v>
      </c>
      <c r="H1144" s="5">
        <f t="shared" si="205"/>
        <v>0.02</v>
      </c>
      <c r="J1144" s="12" t="str">
        <f t="shared" si="206"/>
        <v>SELL</v>
      </c>
      <c r="L1144" s="5">
        <f t="shared" si="210"/>
        <v>2.5750000000000002E-2</v>
      </c>
      <c r="M1144" s="6" t="str">
        <f t="shared" si="207"/>
        <v>NO</v>
      </c>
      <c r="N1144" s="6" t="str">
        <f t="shared" si="208"/>
        <v>NO</v>
      </c>
      <c r="O1144" s="6" t="str">
        <f t="shared" si="209"/>
        <v>NO</v>
      </c>
      <c r="P1144" s="5"/>
      <c r="Q1144" s="5"/>
      <c r="T1144" s="13">
        <f t="shared" si="213"/>
        <v>0</v>
      </c>
      <c r="V1144" s="5">
        <f t="shared" si="214"/>
        <v>0</v>
      </c>
      <c r="W1144" s="5">
        <f t="shared" si="211"/>
        <v>0</v>
      </c>
      <c r="X1144" s="13">
        <f t="shared" si="212"/>
        <v>0</v>
      </c>
      <c r="Z1144" s="13">
        <f t="shared" si="215"/>
        <v>50000</v>
      </c>
      <c r="AA1144" s="5"/>
    </row>
    <row r="1145" spans="1:27">
      <c r="A1145" s="10">
        <v>40200</v>
      </c>
      <c r="G1145" s="5">
        <f t="shared" si="204"/>
        <v>0.01</v>
      </c>
      <c r="H1145" s="5">
        <f t="shared" si="205"/>
        <v>0.02</v>
      </c>
      <c r="J1145" s="12" t="str">
        <f t="shared" si="206"/>
        <v>SELL</v>
      </c>
      <c r="L1145" s="5">
        <f t="shared" si="210"/>
        <v>2.5750000000000002E-2</v>
      </c>
      <c r="M1145" s="6" t="str">
        <f t="shared" si="207"/>
        <v>NO</v>
      </c>
      <c r="N1145" s="6" t="str">
        <f t="shared" si="208"/>
        <v>NO</v>
      </c>
      <c r="O1145" s="6" t="str">
        <f t="shared" si="209"/>
        <v>NO</v>
      </c>
      <c r="P1145" s="5"/>
      <c r="Q1145" s="5"/>
      <c r="T1145" s="13">
        <f t="shared" si="213"/>
        <v>0</v>
      </c>
      <c r="V1145" s="5">
        <f t="shared" si="214"/>
        <v>0</v>
      </c>
      <c r="W1145" s="5">
        <f t="shared" si="211"/>
        <v>0</v>
      </c>
      <c r="X1145" s="13">
        <f t="shared" si="212"/>
        <v>0</v>
      </c>
      <c r="Z1145" s="13">
        <f t="shared" si="215"/>
        <v>50000</v>
      </c>
      <c r="AA1145" s="5"/>
    </row>
    <row r="1146" spans="1:27">
      <c r="A1146" s="10">
        <v>40203</v>
      </c>
      <c r="G1146" s="5">
        <f t="shared" si="204"/>
        <v>0.01</v>
      </c>
      <c r="H1146" s="5">
        <f t="shared" si="205"/>
        <v>0.02</v>
      </c>
      <c r="J1146" s="12" t="str">
        <f t="shared" si="206"/>
        <v>SELL</v>
      </c>
      <c r="L1146" s="5">
        <f t="shared" si="210"/>
        <v>2.5750000000000002E-2</v>
      </c>
      <c r="M1146" s="6" t="str">
        <f t="shared" si="207"/>
        <v>NO</v>
      </c>
      <c r="N1146" s="6" t="str">
        <f t="shared" si="208"/>
        <v>NO</v>
      </c>
      <c r="O1146" s="6" t="str">
        <f t="shared" si="209"/>
        <v>NO</v>
      </c>
      <c r="P1146" s="5"/>
      <c r="Q1146" s="5"/>
      <c r="T1146" s="13">
        <f t="shared" si="213"/>
        <v>0</v>
      </c>
      <c r="V1146" s="5">
        <f t="shared" si="214"/>
        <v>0</v>
      </c>
      <c r="W1146" s="5">
        <f t="shared" si="211"/>
        <v>0</v>
      </c>
      <c r="X1146" s="13">
        <f t="shared" si="212"/>
        <v>0</v>
      </c>
      <c r="Z1146" s="13">
        <f t="shared" si="215"/>
        <v>50000</v>
      </c>
      <c r="AA1146" s="5"/>
    </row>
    <row r="1147" spans="1:27">
      <c r="A1147" s="10">
        <v>40205</v>
      </c>
      <c r="G1147" s="5">
        <f t="shared" si="204"/>
        <v>0.01</v>
      </c>
      <c r="H1147" s="5">
        <f t="shared" si="205"/>
        <v>0.02</v>
      </c>
      <c r="J1147" s="12" t="str">
        <f t="shared" si="206"/>
        <v>SELL</v>
      </c>
      <c r="L1147" s="5">
        <f t="shared" si="210"/>
        <v>2.5750000000000002E-2</v>
      </c>
      <c r="M1147" s="6" t="str">
        <f t="shared" si="207"/>
        <v>NO</v>
      </c>
      <c r="N1147" s="6" t="str">
        <f t="shared" si="208"/>
        <v>NO</v>
      </c>
      <c r="O1147" s="6" t="str">
        <f t="shared" si="209"/>
        <v>NO</v>
      </c>
      <c r="P1147" s="5"/>
      <c r="Q1147" s="5"/>
      <c r="T1147" s="13">
        <f t="shared" si="213"/>
        <v>0</v>
      </c>
      <c r="V1147" s="5">
        <f t="shared" si="214"/>
        <v>0</v>
      </c>
      <c r="W1147" s="5">
        <f t="shared" si="211"/>
        <v>0</v>
      </c>
      <c r="X1147" s="13">
        <f t="shared" si="212"/>
        <v>0</v>
      </c>
      <c r="Z1147" s="13">
        <f t="shared" si="215"/>
        <v>50000</v>
      </c>
      <c r="AA1147" s="5"/>
    </row>
    <row r="1148" spans="1:27">
      <c r="A1148" s="10">
        <v>40206</v>
      </c>
      <c r="G1148" s="5">
        <f t="shared" si="204"/>
        <v>0.01</v>
      </c>
      <c r="H1148" s="5">
        <f t="shared" si="205"/>
        <v>0.02</v>
      </c>
      <c r="J1148" s="12" t="str">
        <f t="shared" si="206"/>
        <v>SELL</v>
      </c>
      <c r="L1148" s="5">
        <f t="shared" si="210"/>
        <v>2.5750000000000002E-2</v>
      </c>
      <c r="M1148" s="6" t="str">
        <f t="shared" si="207"/>
        <v>NO</v>
      </c>
      <c r="N1148" s="6" t="str">
        <f t="shared" si="208"/>
        <v>NO</v>
      </c>
      <c r="O1148" s="6" t="str">
        <f t="shared" si="209"/>
        <v>NO</v>
      </c>
      <c r="P1148" s="5"/>
      <c r="Q1148" s="5"/>
      <c r="T1148" s="13">
        <f t="shared" si="213"/>
        <v>0</v>
      </c>
      <c r="V1148" s="5">
        <f t="shared" si="214"/>
        <v>0</v>
      </c>
      <c r="W1148" s="5">
        <f t="shared" si="211"/>
        <v>0</v>
      </c>
      <c r="X1148" s="13">
        <f t="shared" si="212"/>
        <v>0</v>
      </c>
      <c r="Z1148" s="13">
        <f t="shared" si="215"/>
        <v>50000</v>
      </c>
      <c r="AA1148" s="5"/>
    </row>
    <row r="1149" spans="1:27">
      <c r="A1149" s="10">
        <v>40207</v>
      </c>
      <c r="G1149" s="5">
        <f t="shared" si="204"/>
        <v>0.01</v>
      </c>
      <c r="H1149" s="5">
        <f t="shared" si="205"/>
        <v>0.02</v>
      </c>
      <c r="J1149" s="12" t="str">
        <f t="shared" si="206"/>
        <v>SELL</v>
      </c>
      <c r="L1149" s="5">
        <f t="shared" si="210"/>
        <v>2.5750000000000002E-2</v>
      </c>
      <c r="M1149" s="6" t="str">
        <f t="shared" si="207"/>
        <v>NO</v>
      </c>
      <c r="N1149" s="6" t="str">
        <f t="shared" si="208"/>
        <v>NO</v>
      </c>
      <c r="O1149" s="6" t="str">
        <f t="shared" si="209"/>
        <v>NO</v>
      </c>
      <c r="P1149" s="5"/>
      <c r="Q1149" s="5"/>
      <c r="T1149" s="13">
        <f t="shared" si="213"/>
        <v>0</v>
      </c>
      <c r="V1149" s="5">
        <f t="shared" si="214"/>
        <v>0</v>
      </c>
      <c r="W1149" s="5">
        <f t="shared" si="211"/>
        <v>0</v>
      </c>
      <c r="X1149" s="13">
        <f t="shared" si="212"/>
        <v>0</v>
      </c>
      <c r="Z1149" s="13">
        <f t="shared" si="215"/>
        <v>50000</v>
      </c>
      <c r="AA1149" s="5"/>
    </row>
    <row r="1150" spans="1:27">
      <c r="A1150" s="10">
        <v>40210</v>
      </c>
      <c r="G1150" s="5">
        <f t="shared" si="204"/>
        <v>0.01</v>
      </c>
      <c r="H1150" s="5">
        <f t="shared" si="205"/>
        <v>0.02</v>
      </c>
      <c r="J1150" s="12" t="str">
        <f t="shared" si="206"/>
        <v>SELL</v>
      </c>
      <c r="L1150" s="5">
        <f t="shared" si="210"/>
        <v>2.5750000000000002E-2</v>
      </c>
      <c r="M1150" s="6" t="str">
        <f t="shared" si="207"/>
        <v>NO</v>
      </c>
      <c r="N1150" s="6" t="str">
        <f t="shared" si="208"/>
        <v>NO</v>
      </c>
      <c r="O1150" s="6" t="str">
        <f t="shared" si="209"/>
        <v>NO</v>
      </c>
      <c r="P1150" s="5"/>
      <c r="Q1150" s="5"/>
      <c r="T1150" s="13">
        <f t="shared" si="213"/>
        <v>0</v>
      </c>
      <c r="V1150" s="5">
        <f t="shared" si="214"/>
        <v>0</v>
      </c>
      <c r="W1150" s="5">
        <f t="shared" si="211"/>
        <v>0</v>
      </c>
      <c r="X1150" s="13">
        <f t="shared" si="212"/>
        <v>0</v>
      </c>
      <c r="Z1150" s="13">
        <f t="shared" si="215"/>
        <v>50000</v>
      </c>
      <c r="AA1150" s="5"/>
    </row>
    <row r="1151" spans="1:27">
      <c r="A1151" s="10">
        <v>40211</v>
      </c>
      <c r="G1151" s="5">
        <f t="shared" si="204"/>
        <v>0.01</v>
      </c>
      <c r="H1151" s="5">
        <f t="shared" si="205"/>
        <v>0.02</v>
      </c>
      <c r="J1151" s="12" t="str">
        <f t="shared" si="206"/>
        <v>SELL</v>
      </c>
      <c r="L1151" s="5">
        <f t="shared" si="210"/>
        <v>2.5750000000000002E-2</v>
      </c>
      <c r="M1151" s="6" t="str">
        <f t="shared" si="207"/>
        <v>NO</v>
      </c>
      <c r="N1151" s="6" t="str">
        <f t="shared" si="208"/>
        <v>NO</v>
      </c>
      <c r="O1151" s="6" t="str">
        <f t="shared" si="209"/>
        <v>NO</v>
      </c>
      <c r="P1151" s="5"/>
      <c r="Q1151" s="5"/>
      <c r="T1151" s="13">
        <f t="shared" si="213"/>
        <v>0</v>
      </c>
      <c r="V1151" s="5">
        <f t="shared" si="214"/>
        <v>0</v>
      </c>
      <c r="W1151" s="5">
        <f t="shared" si="211"/>
        <v>0</v>
      </c>
      <c r="X1151" s="13">
        <f t="shared" si="212"/>
        <v>0</v>
      </c>
      <c r="Z1151" s="13">
        <f t="shared" si="215"/>
        <v>50000</v>
      </c>
      <c r="AA1151" s="5"/>
    </row>
    <row r="1152" spans="1:27">
      <c r="A1152" s="10">
        <v>40212</v>
      </c>
      <c r="G1152" s="5">
        <f t="shared" si="204"/>
        <v>0.01</v>
      </c>
      <c r="H1152" s="5">
        <f t="shared" si="205"/>
        <v>0.02</v>
      </c>
      <c r="J1152" s="12" t="str">
        <f t="shared" si="206"/>
        <v>SELL</v>
      </c>
      <c r="L1152" s="5">
        <f t="shared" si="210"/>
        <v>2.5750000000000002E-2</v>
      </c>
      <c r="M1152" s="6" t="str">
        <f t="shared" si="207"/>
        <v>NO</v>
      </c>
      <c r="N1152" s="6" t="str">
        <f t="shared" si="208"/>
        <v>NO</v>
      </c>
      <c r="O1152" s="6" t="str">
        <f t="shared" si="209"/>
        <v>NO</v>
      </c>
      <c r="P1152" s="5"/>
      <c r="Q1152" s="5"/>
      <c r="T1152" s="13">
        <f t="shared" si="213"/>
        <v>0</v>
      </c>
      <c r="V1152" s="5">
        <f t="shared" si="214"/>
        <v>0</v>
      </c>
      <c r="W1152" s="5">
        <f t="shared" si="211"/>
        <v>0</v>
      </c>
      <c r="X1152" s="13">
        <f t="shared" si="212"/>
        <v>0</v>
      </c>
      <c r="Z1152" s="13">
        <f t="shared" si="215"/>
        <v>50000</v>
      </c>
      <c r="AA1152" s="5"/>
    </row>
    <row r="1153" spans="1:27">
      <c r="A1153" s="10">
        <v>40213</v>
      </c>
      <c r="G1153" s="5">
        <f t="shared" si="204"/>
        <v>0.01</v>
      </c>
      <c r="H1153" s="5">
        <f t="shared" si="205"/>
        <v>0.02</v>
      </c>
      <c r="J1153" s="12" t="str">
        <f t="shared" si="206"/>
        <v>SELL</v>
      </c>
      <c r="L1153" s="5">
        <f t="shared" si="210"/>
        <v>2.5750000000000002E-2</v>
      </c>
      <c r="M1153" s="6" t="str">
        <f t="shared" si="207"/>
        <v>NO</v>
      </c>
      <c r="N1153" s="6" t="str">
        <f t="shared" si="208"/>
        <v>NO</v>
      </c>
      <c r="O1153" s="6" t="str">
        <f t="shared" si="209"/>
        <v>NO</v>
      </c>
      <c r="P1153" s="5"/>
      <c r="Q1153" s="5"/>
      <c r="T1153" s="13">
        <f t="shared" si="213"/>
        <v>0</v>
      </c>
      <c r="V1153" s="5">
        <f t="shared" si="214"/>
        <v>0</v>
      </c>
      <c r="W1153" s="5">
        <f t="shared" si="211"/>
        <v>0</v>
      </c>
      <c r="X1153" s="13">
        <f t="shared" si="212"/>
        <v>0</v>
      </c>
      <c r="Z1153" s="13">
        <f t="shared" si="215"/>
        <v>50000</v>
      </c>
      <c r="AA1153" s="5"/>
    </row>
    <row r="1154" spans="1:27">
      <c r="A1154" s="10">
        <v>40214</v>
      </c>
      <c r="G1154" s="5">
        <f t="shared" si="204"/>
        <v>0.01</v>
      </c>
      <c r="H1154" s="5">
        <f t="shared" si="205"/>
        <v>0.02</v>
      </c>
      <c r="J1154" s="12" t="str">
        <f t="shared" si="206"/>
        <v>SELL</v>
      </c>
      <c r="L1154" s="5">
        <f t="shared" si="210"/>
        <v>2.5750000000000002E-2</v>
      </c>
      <c r="M1154" s="6" t="str">
        <f t="shared" si="207"/>
        <v>NO</v>
      </c>
      <c r="N1154" s="6" t="str">
        <f t="shared" si="208"/>
        <v>NO</v>
      </c>
      <c r="O1154" s="6" t="str">
        <f t="shared" si="209"/>
        <v>NO</v>
      </c>
      <c r="P1154" s="5"/>
      <c r="Q1154" s="5"/>
      <c r="T1154" s="13">
        <f t="shared" si="213"/>
        <v>0</v>
      </c>
      <c r="V1154" s="5">
        <f t="shared" si="214"/>
        <v>0</v>
      </c>
      <c r="W1154" s="5">
        <f t="shared" si="211"/>
        <v>0</v>
      </c>
      <c r="X1154" s="13">
        <f t="shared" si="212"/>
        <v>0</v>
      </c>
      <c r="Z1154" s="13">
        <f t="shared" si="215"/>
        <v>50000</v>
      </c>
      <c r="AA1154" s="5"/>
    </row>
    <row r="1155" spans="1:27">
      <c r="A1155" s="10">
        <v>40215</v>
      </c>
      <c r="G1155" s="5">
        <f t="shared" si="204"/>
        <v>0.01</v>
      </c>
      <c r="H1155" s="5">
        <f t="shared" si="205"/>
        <v>0.02</v>
      </c>
      <c r="J1155" s="12" t="str">
        <f t="shared" si="206"/>
        <v>SELL</v>
      </c>
      <c r="L1155" s="5">
        <f t="shared" si="210"/>
        <v>2.5750000000000002E-2</v>
      </c>
      <c r="M1155" s="6" t="str">
        <f t="shared" si="207"/>
        <v>NO</v>
      </c>
      <c r="N1155" s="6" t="str">
        <f t="shared" si="208"/>
        <v>NO</v>
      </c>
      <c r="O1155" s="6" t="str">
        <f t="shared" si="209"/>
        <v>NO</v>
      </c>
      <c r="P1155" s="5"/>
      <c r="Q1155" s="5"/>
      <c r="T1155" s="13">
        <f t="shared" si="213"/>
        <v>0</v>
      </c>
      <c r="V1155" s="5">
        <f t="shared" si="214"/>
        <v>0</v>
      </c>
      <c r="W1155" s="5">
        <f t="shared" si="211"/>
        <v>0</v>
      </c>
      <c r="X1155" s="13">
        <f t="shared" si="212"/>
        <v>0</v>
      </c>
      <c r="Z1155" s="13">
        <f t="shared" si="215"/>
        <v>50000</v>
      </c>
      <c r="AA1155" s="5"/>
    </row>
    <row r="1156" spans="1:27">
      <c r="A1156" s="10">
        <v>40217</v>
      </c>
      <c r="G1156" s="5">
        <f t="shared" si="204"/>
        <v>0.01</v>
      </c>
      <c r="H1156" s="5">
        <f t="shared" si="205"/>
        <v>0.02</v>
      </c>
      <c r="J1156" s="12" t="str">
        <f t="shared" si="206"/>
        <v>SELL</v>
      </c>
      <c r="L1156" s="5">
        <f t="shared" si="210"/>
        <v>2.5750000000000002E-2</v>
      </c>
      <c r="M1156" s="6" t="str">
        <f t="shared" si="207"/>
        <v>NO</v>
      </c>
      <c r="N1156" s="6" t="str">
        <f t="shared" si="208"/>
        <v>NO</v>
      </c>
      <c r="O1156" s="6" t="str">
        <f t="shared" si="209"/>
        <v>NO</v>
      </c>
      <c r="P1156" s="5"/>
      <c r="Q1156" s="5"/>
      <c r="T1156" s="13">
        <f t="shared" si="213"/>
        <v>0</v>
      </c>
      <c r="V1156" s="5">
        <f t="shared" si="214"/>
        <v>0</v>
      </c>
      <c r="W1156" s="5">
        <f t="shared" si="211"/>
        <v>0</v>
      </c>
      <c r="X1156" s="13">
        <f t="shared" si="212"/>
        <v>0</v>
      </c>
      <c r="Z1156" s="13">
        <f t="shared" si="215"/>
        <v>50000</v>
      </c>
      <c r="AA1156" s="5"/>
    </row>
    <row r="1157" spans="1:27">
      <c r="A1157" s="10">
        <v>40218</v>
      </c>
      <c r="G1157" s="5">
        <f t="shared" si="204"/>
        <v>0.01</v>
      </c>
      <c r="H1157" s="5">
        <f t="shared" si="205"/>
        <v>0.02</v>
      </c>
      <c r="J1157" s="12" t="str">
        <f t="shared" si="206"/>
        <v>SELL</v>
      </c>
      <c r="L1157" s="5">
        <f t="shared" si="210"/>
        <v>2.5750000000000002E-2</v>
      </c>
      <c r="M1157" s="6" t="str">
        <f t="shared" si="207"/>
        <v>NO</v>
      </c>
      <c r="N1157" s="6" t="str">
        <f t="shared" si="208"/>
        <v>NO</v>
      </c>
      <c r="O1157" s="6" t="str">
        <f t="shared" si="209"/>
        <v>NO</v>
      </c>
      <c r="P1157" s="5"/>
      <c r="Q1157" s="5"/>
      <c r="T1157" s="13">
        <f t="shared" si="213"/>
        <v>0</v>
      </c>
      <c r="V1157" s="5">
        <f t="shared" si="214"/>
        <v>0</v>
      </c>
      <c r="W1157" s="5">
        <f t="shared" si="211"/>
        <v>0</v>
      </c>
      <c r="X1157" s="13">
        <f t="shared" si="212"/>
        <v>0</v>
      </c>
      <c r="Z1157" s="13">
        <f t="shared" si="215"/>
        <v>50000</v>
      </c>
      <c r="AA1157" s="5"/>
    </row>
    <row r="1158" spans="1:27">
      <c r="A1158" s="10">
        <v>40219</v>
      </c>
      <c r="G1158" s="5">
        <f t="shared" ref="G1158:G1221" si="216">ROUND((E1158*G$1)+(G1157*(1-G$1)),2)</f>
        <v>0.01</v>
      </c>
      <c r="H1158" s="5">
        <f t="shared" si="205"/>
        <v>0.02</v>
      </c>
      <c r="J1158" s="12" t="str">
        <f t="shared" si="206"/>
        <v>SELL</v>
      </c>
      <c r="L1158" s="5">
        <f t="shared" si="210"/>
        <v>2.5750000000000002E-2</v>
      </c>
      <c r="M1158" s="6" t="str">
        <f t="shared" si="207"/>
        <v>NO</v>
      </c>
      <c r="N1158" s="6" t="str">
        <f t="shared" si="208"/>
        <v>NO</v>
      </c>
      <c r="O1158" s="6" t="str">
        <f t="shared" si="209"/>
        <v>NO</v>
      </c>
      <c r="P1158" s="5"/>
      <c r="Q1158" s="5"/>
      <c r="T1158" s="13">
        <f t="shared" si="213"/>
        <v>0</v>
      </c>
      <c r="V1158" s="5">
        <f t="shared" si="214"/>
        <v>0</v>
      </c>
      <c r="W1158" s="5">
        <f t="shared" si="211"/>
        <v>0</v>
      </c>
      <c r="X1158" s="13">
        <f t="shared" si="212"/>
        <v>0</v>
      </c>
      <c r="Z1158" s="13">
        <f t="shared" si="215"/>
        <v>50000</v>
      </c>
      <c r="AA1158" s="5"/>
    </row>
    <row r="1159" spans="1:27">
      <c r="A1159" s="10">
        <v>40220</v>
      </c>
      <c r="G1159" s="5">
        <f t="shared" si="216"/>
        <v>0.01</v>
      </c>
      <c r="H1159" s="5">
        <f t="shared" si="205"/>
        <v>0.02</v>
      </c>
      <c r="J1159" s="12" t="str">
        <f t="shared" si="206"/>
        <v>SELL</v>
      </c>
      <c r="L1159" s="5">
        <f t="shared" si="210"/>
        <v>2.5750000000000002E-2</v>
      </c>
      <c r="M1159" s="6" t="str">
        <f t="shared" si="207"/>
        <v>NO</v>
      </c>
      <c r="N1159" s="6" t="str">
        <f t="shared" si="208"/>
        <v>NO</v>
      </c>
      <c r="O1159" s="6" t="str">
        <f t="shared" si="209"/>
        <v>NO</v>
      </c>
      <c r="P1159" s="5"/>
      <c r="Q1159" s="5"/>
      <c r="T1159" s="13">
        <f t="shared" si="213"/>
        <v>0</v>
      </c>
      <c r="V1159" s="5">
        <f t="shared" si="214"/>
        <v>0</v>
      </c>
      <c r="W1159" s="5">
        <f t="shared" si="211"/>
        <v>0</v>
      </c>
      <c r="X1159" s="13">
        <f t="shared" si="212"/>
        <v>0</v>
      </c>
      <c r="Z1159" s="13">
        <f t="shared" si="215"/>
        <v>50000</v>
      </c>
      <c r="AA1159" s="5"/>
    </row>
    <row r="1160" spans="1:27">
      <c r="A1160" s="10">
        <v>40224</v>
      </c>
      <c r="G1160" s="5">
        <f t="shared" si="216"/>
        <v>0.01</v>
      </c>
      <c r="H1160" s="5">
        <f t="shared" ref="H1160:H1223" si="217">ROUND((E1160*H$1)+(H1159*(1-H$1)),2)</f>
        <v>0.02</v>
      </c>
      <c r="J1160" s="12" t="str">
        <f t="shared" ref="J1160:J1223" si="218">IF(G1160&gt;H1160,"BUY","SELL")</f>
        <v>SELL</v>
      </c>
      <c r="L1160" s="5">
        <f t="shared" si="210"/>
        <v>2.5750000000000002E-2</v>
      </c>
      <c r="M1160" s="6" t="str">
        <f t="shared" ref="M1160:M1223" si="219">IF(J1159="SELL",IF(C1160&gt;L1159,"YES","NO"),IF(D1160&lt;L1159,"YES","NO"))</f>
        <v>NO</v>
      </c>
      <c r="N1160" s="6" t="str">
        <f t="shared" ref="N1160:N1223" si="220">IF(AND(M1160="YES",J1160=J1159),"YES","NO")</f>
        <v>NO</v>
      </c>
      <c r="O1160" s="6" t="str">
        <f t="shared" ref="O1160:O1223" si="221">IF(AND(J1159="BUY",B1160&lt;L1159),"YES",IF(AND(J1159="SELL",B1160&gt;L1159),"YES","NO"))</f>
        <v>NO</v>
      </c>
      <c r="P1160" s="5"/>
      <c r="Q1160" s="5"/>
      <c r="T1160" s="13">
        <f t="shared" si="213"/>
        <v>0</v>
      </c>
      <c r="V1160" s="5">
        <f t="shared" si="214"/>
        <v>0</v>
      </c>
      <c r="W1160" s="5">
        <f t="shared" si="211"/>
        <v>0</v>
      </c>
      <c r="X1160" s="13">
        <f t="shared" si="212"/>
        <v>0</v>
      </c>
      <c r="Z1160" s="13">
        <f t="shared" si="215"/>
        <v>50000</v>
      </c>
      <c r="AA1160" s="5"/>
    </row>
    <row r="1161" spans="1:27">
      <c r="A1161" s="10">
        <v>40225</v>
      </c>
      <c r="G1161" s="5">
        <f t="shared" si="216"/>
        <v>0.01</v>
      </c>
      <c r="H1161" s="5">
        <f t="shared" si="217"/>
        <v>0.02</v>
      </c>
      <c r="J1161" s="12" t="str">
        <f t="shared" si="218"/>
        <v>SELL</v>
      </c>
      <c r="L1161" s="5">
        <f t="shared" ref="L1161:L1224" si="222">((H1161*($L$1-$J$1+($J$1*$L$1)-1))-(G1161*($J$1-$L$1+($J$1*$L$1)-1)))/(2*($L$1-$J$1))</f>
        <v>2.5750000000000002E-2</v>
      </c>
      <c r="M1161" s="6" t="str">
        <f t="shared" si="219"/>
        <v>NO</v>
      </c>
      <c r="N1161" s="6" t="str">
        <f t="shared" si="220"/>
        <v>NO</v>
      </c>
      <c r="O1161" s="6" t="str">
        <f t="shared" si="221"/>
        <v>NO</v>
      </c>
      <c r="P1161" s="5"/>
      <c r="Q1161" s="5"/>
      <c r="T1161" s="13">
        <f t="shared" si="213"/>
        <v>0</v>
      </c>
      <c r="V1161" s="5">
        <f t="shared" si="214"/>
        <v>0</v>
      </c>
      <c r="W1161" s="5">
        <f t="shared" si="211"/>
        <v>0</v>
      </c>
      <c r="X1161" s="13">
        <f t="shared" si="212"/>
        <v>0</v>
      </c>
      <c r="Z1161" s="13">
        <f t="shared" si="215"/>
        <v>50000</v>
      </c>
      <c r="AA1161" s="5"/>
    </row>
    <row r="1162" spans="1:27">
      <c r="A1162" s="10">
        <v>40226</v>
      </c>
      <c r="G1162" s="5">
        <f t="shared" si="216"/>
        <v>0.01</v>
      </c>
      <c r="H1162" s="5">
        <f t="shared" si="217"/>
        <v>0.02</v>
      </c>
      <c r="J1162" s="12" t="str">
        <f t="shared" si="218"/>
        <v>SELL</v>
      </c>
      <c r="L1162" s="5">
        <f t="shared" si="222"/>
        <v>2.5750000000000002E-2</v>
      </c>
      <c r="M1162" s="6" t="str">
        <f t="shared" si="219"/>
        <v>NO</v>
      </c>
      <c r="N1162" s="6" t="str">
        <f t="shared" si="220"/>
        <v>NO</v>
      </c>
      <c r="O1162" s="6" t="str">
        <f t="shared" si="221"/>
        <v>NO</v>
      </c>
      <c r="P1162" s="5"/>
      <c r="Q1162" s="5"/>
      <c r="T1162" s="13">
        <f t="shared" si="213"/>
        <v>0</v>
      </c>
      <c r="V1162" s="5">
        <f t="shared" si="214"/>
        <v>0</v>
      </c>
      <c r="W1162" s="5">
        <f t="shared" si="211"/>
        <v>0</v>
      </c>
      <c r="X1162" s="13">
        <f t="shared" si="212"/>
        <v>0</v>
      </c>
      <c r="Z1162" s="13">
        <f t="shared" si="215"/>
        <v>50000</v>
      </c>
      <c r="AA1162" s="5"/>
    </row>
    <row r="1163" spans="1:27">
      <c r="A1163" s="10">
        <v>40227</v>
      </c>
      <c r="G1163" s="5">
        <f t="shared" si="216"/>
        <v>0.01</v>
      </c>
      <c r="H1163" s="5">
        <f t="shared" si="217"/>
        <v>0.02</v>
      </c>
      <c r="J1163" s="12" t="str">
        <f t="shared" si="218"/>
        <v>SELL</v>
      </c>
      <c r="L1163" s="5">
        <f t="shared" si="222"/>
        <v>2.5750000000000002E-2</v>
      </c>
      <c r="M1163" s="6" t="str">
        <f t="shared" si="219"/>
        <v>NO</v>
      </c>
      <c r="N1163" s="6" t="str">
        <f t="shared" si="220"/>
        <v>NO</v>
      </c>
      <c r="O1163" s="6" t="str">
        <f t="shared" si="221"/>
        <v>NO</v>
      </c>
      <c r="P1163" s="5"/>
      <c r="Q1163" s="5"/>
      <c r="T1163" s="13">
        <f t="shared" si="213"/>
        <v>0</v>
      </c>
      <c r="V1163" s="5">
        <f t="shared" si="214"/>
        <v>0</v>
      </c>
      <c r="W1163" s="5">
        <f t="shared" si="211"/>
        <v>0</v>
      </c>
      <c r="X1163" s="13">
        <f t="shared" si="212"/>
        <v>0</v>
      </c>
      <c r="Z1163" s="13">
        <f t="shared" si="215"/>
        <v>50000</v>
      </c>
      <c r="AA1163" s="5"/>
    </row>
    <row r="1164" spans="1:27">
      <c r="A1164" s="10">
        <v>40228</v>
      </c>
      <c r="G1164" s="5">
        <f t="shared" si="216"/>
        <v>0.01</v>
      </c>
      <c r="H1164" s="5">
        <f t="shared" si="217"/>
        <v>0.02</v>
      </c>
      <c r="J1164" s="12" t="str">
        <f t="shared" si="218"/>
        <v>SELL</v>
      </c>
      <c r="L1164" s="5">
        <f t="shared" si="222"/>
        <v>2.5750000000000002E-2</v>
      </c>
      <c r="M1164" s="6" t="str">
        <f t="shared" si="219"/>
        <v>NO</v>
      </c>
      <c r="N1164" s="6" t="str">
        <f t="shared" si="220"/>
        <v>NO</v>
      </c>
      <c r="O1164" s="6" t="str">
        <f t="shared" si="221"/>
        <v>NO</v>
      </c>
      <c r="P1164" s="5"/>
      <c r="Q1164" s="5"/>
      <c r="T1164" s="13">
        <f t="shared" si="213"/>
        <v>0</v>
      </c>
      <c r="V1164" s="5">
        <f t="shared" si="214"/>
        <v>0</v>
      </c>
      <c r="W1164" s="5">
        <f t="shared" si="211"/>
        <v>0</v>
      </c>
      <c r="X1164" s="13">
        <f t="shared" si="212"/>
        <v>0</v>
      </c>
      <c r="Z1164" s="13">
        <f t="shared" si="215"/>
        <v>50000</v>
      </c>
      <c r="AA1164" s="5"/>
    </row>
    <row r="1165" spans="1:27">
      <c r="A1165" s="10">
        <v>40231</v>
      </c>
      <c r="G1165" s="5">
        <f t="shared" si="216"/>
        <v>0.01</v>
      </c>
      <c r="H1165" s="5">
        <f t="shared" si="217"/>
        <v>0.02</v>
      </c>
      <c r="J1165" s="12" t="str">
        <f t="shared" si="218"/>
        <v>SELL</v>
      </c>
      <c r="L1165" s="5">
        <f t="shared" si="222"/>
        <v>2.5750000000000002E-2</v>
      </c>
      <c r="M1165" s="6" t="str">
        <f t="shared" si="219"/>
        <v>NO</v>
      </c>
      <c r="N1165" s="6" t="str">
        <f t="shared" si="220"/>
        <v>NO</v>
      </c>
      <c r="O1165" s="6" t="str">
        <f t="shared" si="221"/>
        <v>NO</v>
      </c>
      <c r="P1165" s="5"/>
      <c r="Q1165" s="5"/>
      <c r="T1165" s="13">
        <f t="shared" si="213"/>
        <v>0</v>
      </c>
      <c r="V1165" s="5">
        <f t="shared" si="214"/>
        <v>0</v>
      </c>
      <c r="W1165" s="5">
        <f t="shared" si="211"/>
        <v>0</v>
      </c>
      <c r="X1165" s="13">
        <f t="shared" si="212"/>
        <v>0</v>
      </c>
      <c r="Z1165" s="13">
        <f t="shared" si="215"/>
        <v>50000</v>
      </c>
      <c r="AA1165" s="5"/>
    </row>
    <row r="1166" spans="1:27">
      <c r="A1166" s="10">
        <v>40232</v>
      </c>
      <c r="G1166" s="5">
        <f t="shared" si="216"/>
        <v>0.01</v>
      </c>
      <c r="H1166" s="5">
        <f t="shared" si="217"/>
        <v>0.02</v>
      </c>
      <c r="J1166" s="12" t="str">
        <f t="shared" si="218"/>
        <v>SELL</v>
      </c>
      <c r="L1166" s="5">
        <f t="shared" si="222"/>
        <v>2.5750000000000002E-2</v>
      </c>
      <c r="M1166" s="6" t="str">
        <f t="shared" si="219"/>
        <v>NO</v>
      </c>
      <c r="N1166" s="6" t="str">
        <f t="shared" si="220"/>
        <v>NO</v>
      </c>
      <c r="O1166" s="6" t="str">
        <f t="shared" si="221"/>
        <v>NO</v>
      </c>
      <c r="P1166" s="5"/>
      <c r="Q1166" s="5"/>
      <c r="T1166" s="13">
        <f t="shared" si="213"/>
        <v>0</v>
      </c>
      <c r="V1166" s="5">
        <f t="shared" si="214"/>
        <v>0</v>
      </c>
      <c r="W1166" s="5">
        <f t="shared" si="211"/>
        <v>0</v>
      </c>
      <c r="X1166" s="13">
        <f t="shared" si="212"/>
        <v>0</v>
      </c>
      <c r="Z1166" s="13">
        <f t="shared" si="215"/>
        <v>50000</v>
      </c>
      <c r="AA1166" s="5"/>
    </row>
    <row r="1167" spans="1:27">
      <c r="A1167" s="10">
        <v>40233</v>
      </c>
      <c r="G1167" s="5">
        <f t="shared" si="216"/>
        <v>0.01</v>
      </c>
      <c r="H1167" s="5">
        <f t="shared" si="217"/>
        <v>0.02</v>
      </c>
      <c r="J1167" s="12" t="str">
        <f t="shared" si="218"/>
        <v>SELL</v>
      </c>
      <c r="L1167" s="5">
        <f t="shared" si="222"/>
        <v>2.5750000000000002E-2</v>
      </c>
      <c r="M1167" s="6" t="str">
        <f t="shared" si="219"/>
        <v>NO</v>
      </c>
      <c r="N1167" s="6" t="str">
        <f t="shared" si="220"/>
        <v>NO</v>
      </c>
      <c r="O1167" s="6" t="str">
        <f t="shared" si="221"/>
        <v>NO</v>
      </c>
      <c r="P1167" s="5"/>
      <c r="Q1167" s="5"/>
      <c r="T1167" s="13">
        <f t="shared" si="213"/>
        <v>0</v>
      </c>
      <c r="V1167" s="5">
        <f t="shared" si="214"/>
        <v>0</v>
      </c>
      <c r="W1167" s="5">
        <f t="shared" si="211"/>
        <v>0</v>
      </c>
      <c r="X1167" s="13">
        <f t="shared" si="212"/>
        <v>0</v>
      </c>
      <c r="Z1167" s="13">
        <f t="shared" si="215"/>
        <v>50000</v>
      </c>
      <c r="AA1167" s="5"/>
    </row>
    <row r="1168" spans="1:27">
      <c r="A1168" s="10">
        <v>40234</v>
      </c>
      <c r="G1168" s="5">
        <f t="shared" si="216"/>
        <v>0.01</v>
      </c>
      <c r="H1168" s="5">
        <f t="shared" si="217"/>
        <v>0.02</v>
      </c>
      <c r="J1168" s="12" t="str">
        <f t="shared" si="218"/>
        <v>SELL</v>
      </c>
      <c r="L1168" s="5">
        <f t="shared" si="222"/>
        <v>2.5750000000000002E-2</v>
      </c>
      <c r="M1168" s="6" t="str">
        <f t="shared" si="219"/>
        <v>NO</v>
      </c>
      <c r="N1168" s="6" t="str">
        <f t="shared" si="220"/>
        <v>NO</v>
      </c>
      <c r="O1168" s="6" t="str">
        <f t="shared" si="221"/>
        <v>NO</v>
      </c>
      <c r="P1168" s="5"/>
      <c r="Q1168" s="5"/>
      <c r="T1168" s="13">
        <f t="shared" si="213"/>
        <v>0</v>
      </c>
      <c r="V1168" s="5">
        <f t="shared" si="214"/>
        <v>0</v>
      </c>
      <c r="W1168" s="5">
        <f t="shared" si="211"/>
        <v>0</v>
      </c>
      <c r="X1168" s="13">
        <f t="shared" si="212"/>
        <v>0</v>
      </c>
      <c r="Z1168" s="13">
        <f t="shared" si="215"/>
        <v>50000</v>
      </c>
      <c r="AA1168" s="5"/>
    </row>
    <row r="1169" spans="1:27">
      <c r="A1169" s="10">
        <v>40235</v>
      </c>
      <c r="G1169" s="5">
        <f t="shared" si="216"/>
        <v>0.01</v>
      </c>
      <c r="H1169" s="5">
        <f t="shared" si="217"/>
        <v>0.02</v>
      </c>
      <c r="J1169" s="12" t="str">
        <f t="shared" si="218"/>
        <v>SELL</v>
      </c>
      <c r="L1169" s="5">
        <f t="shared" si="222"/>
        <v>2.5750000000000002E-2</v>
      </c>
      <c r="M1169" s="6" t="str">
        <f t="shared" si="219"/>
        <v>NO</v>
      </c>
      <c r="N1169" s="6" t="str">
        <f t="shared" si="220"/>
        <v>NO</v>
      </c>
      <c r="O1169" s="6" t="str">
        <f t="shared" si="221"/>
        <v>NO</v>
      </c>
      <c r="P1169" s="5"/>
      <c r="Q1169" s="5"/>
      <c r="T1169" s="13">
        <f t="shared" si="213"/>
        <v>0</v>
      </c>
      <c r="V1169" s="5">
        <f t="shared" si="214"/>
        <v>0</v>
      </c>
      <c r="W1169" s="5">
        <f t="shared" si="211"/>
        <v>0</v>
      </c>
      <c r="X1169" s="13">
        <f t="shared" si="212"/>
        <v>0</v>
      </c>
      <c r="Z1169" s="13">
        <f t="shared" si="215"/>
        <v>50000</v>
      </c>
      <c r="AA1169" s="5"/>
    </row>
    <row r="1170" spans="1:27">
      <c r="A1170" s="10">
        <v>40239</v>
      </c>
      <c r="G1170" s="5">
        <f t="shared" si="216"/>
        <v>0.01</v>
      </c>
      <c r="H1170" s="5">
        <f t="shared" si="217"/>
        <v>0.02</v>
      </c>
      <c r="J1170" s="12" t="str">
        <f t="shared" si="218"/>
        <v>SELL</v>
      </c>
      <c r="L1170" s="5">
        <f t="shared" si="222"/>
        <v>2.5750000000000002E-2</v>
      </c>
      <c r="M1170" s="6" t="str">
        <f t="shared" si="219"/>
        <v>NO</v>
      </c>
      <c r="N1170" s="6" t="str">
        <f t="shared" si="220"/>
        <v>NO</v>
      </c>
      <c r="O1170" s="6" t="str">
        <f t="shared" si="221"/>
        <v>NO</v>
      </c>
      <c r="P1170" s="5"/>
      <c r="Q1170" s="5"/>
      <c r="T1170" s="13">
        <f t="shared" si="213"/>
        <v>0</v>
      </c>
      <c r="V1170" s="5">
        <f t="shared" si="214"/>
        <v>0</v>
      </c>
      <c r="W1170" s="5">
        <f t="shared" si="211"/>
        <v>0</v>
      </c>
      <c r="X1170" s="13">
        <f t="shared" si="212"/>
        <v>0</v>
      </c>
      <c r="Z1170" s="13">
        <f t="shared" si="215"/>
        <v>50000</v>
      </c>
      <c r="AA1170" s="5"/>
    </row>
    <row r="1171" spans="1:27">
      <c r="A1171" s="10">
        <v>40240</v>
      </c>
      <c r="G1171" s="5">
        <f t="shared" si="216"/>
        <v>0.01</v>
      </c>
      <c r="H1171" s="5">
        <f t="shared" si="217"/>
        <v>0.02</v>
      </c>
      <c r="J1171" s="12" t="str">
        <f t="shared" si="218"/>
        <v>SELL</v>
      </c>
      <c r="L1171" s="5">
        <f t="shared" si="222"/>
        <v>2.5750000000000002E-2</v>
      </c>
      <c r="M1171" s="6" t="str">
        <f t="shared" si="219"/>
        <v>NO</v>
      </c>
      <c r="N1171" s="6" t="str">
        <f t="shared" si="220"/>
        <v>NO</v>
      </c>
      <c r="O1171" s="6" t="str">
        <f t="shared" si="221"/>
        <v>NO</v>
      </c>
      <c r="P1171" s="5"/>
      <c r="Q1171" s="5"/>
      <c r="T1171" s="13">
        <f t="shared" si="213"/>
        <v>0</v>
      </c>
      <c r="V1171" s="5">
        <f t="shared" si="214"/>
        <v>0</v>
      </c>
      <c r="W1171" s="5">
        <f t="shared" si="211"/>
        <v>0</v>
      </c>
      <c r="X1171" s="13">
        <f t="shared" si="212"/>
        <v>0</v>
      </c>
      <c r="Z1171" s="13">
        <f t="shared" si="215"/>
        <v>50000</v>
      </c>
      <c r="AA1171" s="5"/>
    </row>
    <row r="1172" spans="1:27">
      <c r="A1172" s="10">
        <v>40241</v>
      </c>
      <c r="G1172" s="5">
        <f t="shared" si="216"/>
        <v>0.01</v>
      </c>
      <c r="H1172" s="5">
        <f t="shared" si="217"/>
        <v>0.02</v>
      </c>
      <c r="J1172" s="12" t="str">
        <f t="shared" si="218"/>
        <v>SELL</v>
      </c>
      <c r="L1172" s="5">
        <f t="shared" si="222"/>
        <v>2.5750000000000002E-2</v>
      </c>
      <c r="M1172" s="6" t="str">
        <f t="shared" si="219"/>
        <v>NO</v>
      </c>
      <c r="N1172" s="6" t="str">
        <f t="shared" si="220"/>
        <v>NO</v>
      </c>
      <c r="O1172" s="6" t="str">
        <f t="shared" si="221"/>
        <v>NO</v>
      </c>
      <c r="P1172" s="5"/>
      <c r="Q1172" s="5"/>
      <c r="T1172" s="13">
        <f t="shared" si="213"/>
        <v>0</v>
      </c>
      <c r="V1172" s="5">
        <f t="shared" si="214"/>
        <v>0</v>
      </c>
      <c r="W1172" s="5">
        <f t="shared" si="211"/>
        <v>0</v>
      </c>
      <c r="X1172" s="13">
        <f t="shared" si="212"/>
        <v>0</v>
      </c>
      <c r="Z1172" s="13">
        <f t="shared" si="215"/>
        <v>50000</v>
      </c>
      <c r="AA1172" s="5"/>
    </row>
    <row r="1173" spans="1:27">
      <c r="A1173" s="10">
        <v>40242</v>
      </c>
      <c r="G1173" s="5">
        <f t="shared" si="216"/>
        <v>0.01</v>
      </c>
      <c r="H1173" s="5">
        <f t="shared" si="217"/>
        <v>0.02</v>
      </c>
      <c r="J1173" s="12" t="str">
        <f t="shared" si="218"/>
        <v>SELL</v>
      </c>
      <c r="L1173" s="5">
        <f t="shared" si="222"/>
        <v>2.5750000000000002E-2</v>
      </c>
      <c r="M1173" s="6" t="str">
        <f t="shared" si="219"/>
        <v>NO</v>
      </c>
      <c r="N1173" s="6" t="str">
        <f t="shared" si="220"/>
        <v>NO</v>
      </c>
      <c r="O1173" s="6" t="str">
        <f t="shared" si="221"/>
        <v>NO</v>
      </c>
      <c r="P1173" s="5"/>
      <c r="Q1173" s="5"/>
      <c r="T1173" s="13">
        <f t="shared" si="213"/>
        <v>0</v>
      </c>
      <c r="V1173" s="5">
        <f t="shared" si="214"/>
        <v>0</v>
      </c>
      <c r="W1173" s="5">
        <f t="shared" si="211"/>
        <v>0</v>
      </c>
      <c r="X1173" s="13">
        <f t="shared" si="212"/>
        <v>0</v>
      </c>
      <c r="Z1173" s="13">
        <f t="shared" si="215"/>
        <v>50000</v>
      </c>
      <c r="AA1173" s="5"/>
    </row>
    <row r="1174" spans="1:27">
      <c r="A1174" s="10">
        <v>40245</v>
      </c>
      <c r="G1174" s="5">
        <f t="shared" si="216"/>
        <v>0.01</v>
      </c>
      <c r="H1174" s="5">
        <f t="shared" si="217"/>
        <v>0.02</v>
      </c>
      <c r="J1174" s="12" t="str">
        <f t="shared" si="218"/>
        <v>SELL</v>
      </c>
      <c r="L1174" s="5">
        <f t="shared" si="222"/>
        <v>2.5750000000000002E-2</v>
      </c>
      <c r="M1174" s="6" t="str">
        <f t="shared" si="219"/>
        <v>NO</v>
      </c>
      <c r="N1174" s="6" t="str">
        <f t="shared" si="220"/>
        <v>NO</v>
      </c>
      <c r="O1174" s="6" t="str">
        <f t="shared" si="221"/>
        <v>NO</v>
      </c>
      <c r="P1174" s="5"/>
      <c r="Q1174" s="5"/>
      <c r="T1174" s="13">
        <f t="shared" si="213"/>
        <v>0</v>
      </c>
      <c r="V1174" s="5">
        <f t="shared" si="214"/>
        <v>0</v>
      </c>
      <c r="W1174" s="5">
        <f t="shared" si="211"/>
        <v>0</v>
      </c>
      <c r="X1174" s="13">
        <f t="shared" si="212"/>
        <v>0</v>
      </c>
      <c r="Z1174" s="13">
        <f t="shared" si="215"/>
        <v>50000</v>
      </c>
      <c r="AA1174" s="5"/>
    </row>
    <row r="1175" spans="1:27">
      <c r="A1175" s="10">
        <v>40246</v>
      </c>
      <c r="G1175" s="5">
        <f t="shared" si="216"/>
        <v>0.01</v>
      </c>
      <c r="H1175" s="5">
        <f t="shared" si="217"/>
        <v>0.02</v>
      </c>
      <c r="J1175" s="12" t="str">
        <f t="shared" si="218"/>
        <v>SELL</v>
      </c>
      <c r="L1175" s="5">
        <f t="shared" si="222"/>
        <v>2.5750000000000002E-2</v>
      </c>
      <c r="M1175" s="6" t="str">
        <f t="shared" si="219"/>
        <v>NO</v>
      </c>
      <c r="N1175" s="6" t="str">
        <f t="shared" si="220"/>
        <v>NO</v>
      </c>
      <c r="O1175" s="6" t="str">
        <f t="shared" si="221"/>
        <v>NO</v>
      </c>
      <c r="P1175" s="5"/>
      <c r="Q1175" s="5"/>
      <c r="T1175" s="13">
        <f t="shared" si="213"/>
        <v>0</v>
      </c>
      <c r="V1175" s="5">
        <f t="shared" si="214"/>
        <v>0</v>
      </c>
      <c r="W1175" s="5">
        <f t="shared" si="211"/>
        <v>0</v>
      </c>
      <c r="X1175" s="13">
        <f t="shared" si="212"/>
        <v>0</v>
      </c>
      <c r="Z1175" s="13">
        <f t="shared" si="215"/>
        <v>50000</v>
      </c>
      <c r="AA1175" s="5"/>
    </row>
    <row r="1176" spans="1:27">
      <c r="A1176" s="10">
        <v>40247</v>
      </c>
      <c r="G1176" s="5">
        <f t="shared" si="216"/>
        <v>0.01</v>
      </c>
      <c r="H1176" s="5">
        <f t="shared" si="217"/>
        <v>0.02</v>
      </c>
      <c r="J1176" s="12" t="str">
        <f t="shared" si="218"/>
        <v>SELL</v>
      </c>
      <c r="L1176" s="5">
        <f t="shared" si="222"/>
        <v>2.5750000000000002E-2</v>
      </c>
      <c r="M1176" s="6" t="str">
        <f t="shared" si="219"/>
        <v>NO</v>
      </c>
      <c r="N1176" s="6" t="str">
        <f t="shared" si="220"/>
        <v>NO</v>
      </c>
      <c r="O1176" s="6" t="str">
        <f t="shared" si="221"/>
        <v>NO</v>
      </c>
      <c r="P1176" s="5"/>
      <c r="Q1176" s="5"/>
      <c r="T1176" s="13">
        <f t="shared" si="213"/>
        <v>0</v>
      </c>
      <c r="V1176" s="5">
        <f t="shared" si="214"/>
        <v>0</v>
      </c>
      <c r="W1176" s="5">
        <f t="shared" ref="W1176:W1239" si="223">IF(V1177="",E1176,V1177)</f>
        <v>0</v>
      </c>
      <c r="X1176" s="13">
        <f t="shared" ref="X1176:X1239" si="224">IF(J1176="BUY",W1176-V1176,V1176-W1176)</f>
        <v>0</v>
      </c>
      <c r="Z1176" s="13">
        <f t="shared" si="215"/>
        <v>50000</v>
      </c>
      <c r="AA1176" s="5"/>
    </row>
    <row r="1177" spans="1:27">
      <c r="A1177" s="10">
        <v>40248</v>
      </c>
      <c r="G1177" s="5">
        <f t="shared" si="216"/>
        <v>0.01</v>
      </c>
      <c r="H1177" s="5">
        <f t="shared" si="217"/>
        <v>0.02</v>
      </c>
      <c r="J1177" s="12" t="str">
        <f t="shared" si="218"/>
        <v>SELL</v>
      </c>
      <c r="L1177" s="5">
        <f t="shared" si="222"/>
        <v>2.5750000000000002E-2</v>
      </c>
      <c r="M1177" s="6" t="str">
        <f t="shared" si="219"/>
        <v>NO</v>
      </c>
      <c r="N1177" s="6" t="str">
        <f t="shared" si="220"/>
        <v>NO</v>
      </c>
      <c r="O1177" s="6" t="str">
        <f t="shared" si="221"/>
        <v>NO</v>
      </c>
      <c r="P1177" s="5"/>
      <c r="Q1177" s="5"/>
      <c r="T1177" s="13">
        <f t="shared" ref="T1177:T1240" si="225">ROUND(IF(N1177="YES",IF(J1177="SELL",IF(O1177="YES",Q1177-P1177,Q1177-L1176),IF(O1177="YES",P1177-Q1177,L1176-Q1177)),0),2)</f>
        <v>0</v>
      </c>
      <c r="V1177" s="5">
        <f t="shared" ref="V1177:V1240" si="226">IF(J1177=J1176,V1176,IF(O1177="YES",P1177,L1176))</f>
        <v>0</v>
      </c>
      <c r="W1177" s="5">
        <f t="shared" si="223"/>
        <v>0</v>
      </c>
      <c r="X1177" s="13">
        <f t="shared" si="224"/>
        <v>0</v>
      </c>
      <c r="Z1177" s="13">
        <f t="shared" ref="Z1177:Z1240" si="227">Z1176+(T1177*50*2)+(X1177*50)</f>
        <v>50000</v>
      </c>
      <c r="AA1177" s="5"/>
    </row>
    <row r="1178" spans="1:27">
      <c r="A1178" s="10">
        <v>40249</v>
      </c>
      <c r="G1178" s="5">
        <f t="shared" si="216"/>
        <v>0.01</v>
      </c>
      <c r="H1178" s="5">
        <f t="shared" si="217"/>
        <v>0.02</v>
      </c>
      <c r="J1178" s="12" t="str">
        <f t="shared" si="218"/>
        <v>SELL</v>
      </c>
      <c r="L1178" s="5">
        <f t="shared" si="222"/>
        <v>2.5750000000000002E-2</v>
      </c>
      <c r="M1178" s="6" t="str">
        <f t="shared" si="219"/>
        <v>NO</v>
      </c>
      <c r="N1178" s="6" t="str">
        <f t="shared" si="220"/>
        <v>NO</v>
      </c>
      <c r="O1178" s="6" t="str">
        <f t="shared" si="221"/>
        <v>NO</v>
      </c>
      <c r="P1178" s="5"/>
      <c r="Q1178" s="5"/>
      <c r="T1178" s="13">
        <f t="shared" si="225"/>
        <v>0</v>
      </c>
      <c r="V1178" s="5">
        <f t="shared" si="226"/>
        <v>0</v>
      </c>
      <c r="W1178" s="5">
        <f t="shared" si="223"/>
        <v>0</v>
      </c>
      <c r="X1178" s="13">
        <f t="shared" si="224"/>
        <v>0</v>
      </c>
      <c r="Z1178" s="13">
        <f t="shared" si="227"/>
        <v>50000</v>
      </c>
      <c r="AA1178" s="5"/>
    </row>
    <row r="1179" spans="1:27">
      <c r="A1179" s="10">
        <v>40252</v>
      </c>
      <c r="G1179" s="5">
        <f t="shared" si="216"/>
        <v>0.01</v>
      </c>
      <c r="H1179" s="5">
        <f t="shared" si="217"/>
        <v>0.02</v>
      </c>
      <c r="J1179" s="12" t="str">
        <f t="shared" si="218"/>
        <v>SELL</v>
      </c>
      <c r="L1179" s="5">
        <f t="shared" si="222"/>
        <v>2.5750000000000002E-2</v>
      </c>
      <c r="M1179" s="6" t="str">
        <f t="shared" si="219"/>
        <v>NO</v>
      </c>
      <c r="N1179" s="6" t="str">
        <f t="shared" si="220"/>
        <v>NO</v>
      </c>
      <c r="O1179" s="6" t="str">
        <f t="shared" si="221"/>
        <v>NO</v>
      </c>
      <c r="P1179" s="5"/>
      <c r="Q1179" s="5"/>
      <c r="T1179" s="13">
        <f t="shared" si="225"/>
        <v>0</v>
      </c>
      <c r="V1179" s="5">
        <f t="shared" si="226"/>
        <v>0</v>
      </c>
      <c r="W1179" s="5">
        <f t="shared" si="223"/>
        <v>0</v>
      </c>
      <c r="X1179" s="13">
        <f t="shared" si="224"/>
        <v>0</v>
      </c>
      <c r="Z1179" s="13">
        <f t="shared" si="227"/>
        <v>50000</v>
      </c>
      <c r="AA1179" s="5"/>
    </row>
    <row r="1180" spans="1:27">
      <c r="A1180" s="10">
        <v>40253</v>
      </c>
      <c r="G1180" s="5">
        <f t="shared" si="216"/>
        <v>0.01</v>
      </c>
      <c r="H1180" s="5">
        <f t="shared" si="217"/>
        <v>0.02</v>
      </c>
      <c r="J1180" s="12" t="str">
        <f t="shared" si="218"/>
        <v>SELL</v>
      </c>
      <c r="L1180" s="5">
        <f t="shared" si="222"/>
        <v>2.5750000000000002E-2</v>
      </c>
      <c r="M1180" s="6" t="str">
        <f t="shared" si="219"/>
        <v>NO</v>
      </c>
      <c r="N1180" s="6" t="str">
        <f t="shared" si="220"/>
        <v>NO</v>
      </c>
      <c r="O1180" s="6" t="str">
        <f t="shared" si="221"/>
        <v>NO</v>
      </c>
      <c r="P1180" s="5"/>
      <c r="Q1180" s="5"/>
      <c r="T1180" s="13">
        <f t="shared" si="225"/>
        <v>0</v>
      </c>
      <c r="V1180" s="5">
        <f t="shared" si="226"/>
        <v>0</v>
      </c>
      <c r="W1180" s="5">
        <f t="shared" si="223"/>
        <v>0</v>
      </c>
      <c r="X1180" s="13">
        <f t="shared" si="224"/>
        <v>0</v>
      </c>
      <c r="Z1180" s="13">
        <f t="shared" si="227"/>
        <v>50000</v>
      </c>
      <c r="AA1180" s="5"/>
    </row>
    <row r="1181" spans="1:27">
      <c r="A1181" s="10">
        <v>40254</v>
      </c>
      <c r="G1181" s="5">
        <f t="shared" si="216"/>
        <v>0.01</v>
      </c>
      <c r="H1181" s="5">
        <f t="shared" si="217"/>
        <v>0.02</v>
      </c>
      <c r="J1181" s="12" t="str">
        <f t="shared" si="218"/>
        <v>SELL</v>
      </c>
      <c r="L1181" s="5">
        <f t="shared" si="222"/>
        <v>2.5750000000000002E-2</v>
      </c>
      <c r="M1181" s="6" t="str">
        <f t="shared" si="219"/>
        <v>NO</v>
      </c>
      <c r="N1181" s="6" t="str">
        <f t="shared" si="220"/>
        <v>NO</v>
      </c>
      <c r="O1181" s="6" t="str">
        <f t="shared" si="221"/>
        <v>NO</v>
      </c>
      <c r="P1181" s="5"/>
      <c r="Q1181" s="5"/>
      <c r="T1181" s="13">
        <f t="shared" si="225"/>
        <v>0</v>
      </c>
      <c r="V1181" s="5">
        <f t="shared" si="226"/>
        <v>0</v>
      </c>
      <c r="W1181" s="5">
        <f t="shared" si="223"/>
        <v>0</v>
      </c>
      <c r="X1181" s="13">
        <f t="shared" si="224"/>
        <v>0</v>
      </c>
      <c r="Z1181" s="13">
        <f t="shared" si="227"/>
        <v>50000</v>
      </c>
      <c r="AA1181" s="5"/>
    </row>
    <row r="1182" spans="1:27">
      <c r="A1182" s="10">
        <v>40255</v>
      </c>
      <c r="G1182" s="5">
        <f t="shared" si="216"/>
        <v>0.01</v>
      </c>
      <c r="H1182" s="5">
        <f t="shared" si="217"/>
        <v>0.02</v>
      </c>
      <c r="J1182" s="12" t="str">
        <f t="shared" si="218"/>
        <v>SELL</v>
      </c>
      <c r="L1182" s="5">
        <f t="shared" si="222"/>
        <v>2.5750000000000002E-2</v>
      </c>
      <c r="M1182" s="6" t="str">
        <f t="shared" si="219"/>
        <v>NO</v>
      </c>
      <c r="N1182" s="6" t="str">
        <f t="shared" si="220"/>
        <v>NO</v>
      </c>
      <c r="O1182" s="6" t="str">
        <f t="shared" si="221"/>
        <v>NO</v>
      </c>
      <c r="P1182" s="5"/>
      <c r="Q1182" s="5"/>
      <c r="T1182" s="13">
        <f t="shared" si="225"/>
        <v>0</v>
      </c>
      <c r="V1182" s="5">
        <f t="shared" si="226"/>
        <v>0</v>
      </c>
      <c r="W1182" s="5">
        <f t="shared" si="223"/>
        <v>0</v>
      </c>
      <c r="X1182" s="13">
        <f t="shared" si="224"/>
        <v>0</v>
      </c>
      <c r="Z1182" s="13">
        <f t="shared" si="227"/>
        <v>50000</v>
      </c>
      <c r="AA1182" s="5"/>
    </row>
    <row r="1183" spans="1:27">
      <c r="A1183" s="10">
        <v>40256</v>
      </c>
      <c r="G1183" s="5">
        <f t="shared" si="216"/>
        <v>0.01</v>
      </c>
      <c r="H1183" s="5">
        <f t="shared" si="217"/>
        <v>0.02</v>
      </c>
      <c r="J1183" s="12" t="str">
        <f t="shared" si="218"/>
        <v>SELL</v>
      </c>
      <c r="L1183" s="5">
        <f t="shared" si="222"/>
        <v>2.5750000000000002E-2</v>
      </c>
      <c r="M1183" s="6" t="str">
        <f t="shared" si="219"/>
        <v>NO</v>
      </c>
      <c r="N1183" s="6" t="str">
        <f t="shared" si="220"/>
        <v>NO</v>
      </c>
      <c r="O1183" s="6" t="str">
        <f t="shared" si="221"/>
        <v>NO</v>
      </c>
      <c r="P1183" s="5"/>
      <c r="Q1183" s="5"/>
      <c r="T1183" s="13">
        <f t="shared" si="225"/>
        <v>0</v>
      </c>
      <c r="V1183" s="5">
        <f t="shared" si="226"/>
        <v>0</v>
      </c>
      <c r="W1183" s="5">
        <f t="shared" si="223"/>
        <v>0</v>
      </c>
      <c r="X1183" s="13">
        <f t="shared" si="224"/>
        <v>0</v>
      </c>
      <c r="Z1183" s="13">
        <f t="shared" si="227"/>
        <v>50000</v>
      </c>
      <c r="AA1183" s="5"/>
    </row>
    <row r="1184" spans="1:27">
      <c r="A1184" s="10">
        <v>40259</v>
      </c>
      <c r="G1184" s="5">
        <f t="shared" si="216"/>
        <v>0.01</v>
      </c>
      <c r="H1184" s="5">
        <f t="shared" si="217"/>
        <v>0.02</v>
      </c>
      <c r="J1184" s="12" t="str">
        <f t="shared" si="218"/>
        <v>SELL</v>
      </c>
      <c r="L1184" s="5">
        <f t="shared" si="222"/>
        <v>2.5750000000000002E-2</v>
      </c>
      <c r="M1184" s="6" t="str">
        <f t="shared" si="219"/>
        <v>NO</v>
      </c>
      <c r="N1184" s="6" t="str">
        <f t="shared" si="220"/>
        <v>NO</v>
      </c>
      <c r="O1184" s="6" t="str">
        <f t="shared" si="221"/>
        <v>NO</v>
      </c>
      <c r="P1184" s="5"/>
      <c r="Q1184" s="5"/>
      <c r="T1184" s="13">
        <f t="shared" si="225"/>
        <v>0</v>
      </c>
      <c r="V1184" s="5">
        <f t="shared" si="226"/>
        <v>0</v>
      </c>
      <c r="W1184" s="5">
        <f t="shared" si="223"/>
        <v>0</v>
      </c>
      <c r="X1184" s="13">
        <f t="shared" si="224"/>
        <v>0</v>
      </c>
      <c r="Z1184" s="13">
        <f t="shared" si="227"/>
        <v>50000</v>
      </c>
      <c r="AA1184" s="5"/>
    </row>
    <row r="1185" spans="1:27">
      <c r="A1185" s="10">
        <v>40260</v>
      </c>
      <c r="G1185" s="5">
        <f t="shared" si="216"/>
        <v>0.01</v>
      </c>
      <c r="H1185" s="5">
        <f t="shared" si="217"/>
        <v>0.02</v>
      </c>
      <c r="J1185" s="12" t="str">
        <f t="shared" si="218"/>
        <v>SELL</v>
      </c>
      <c r="L1185" s="5">
        <f t="shared" si="222"/>
        <v>2.5750000000000002E-2</v>
      </c>
      <c r="M1185" s="6" t="str">
        <f t="shared" si="219"/>
        <v>NO</v>
      </c>
      <c r="N1185" s="6" t="str">
        <f t="shared" si="220"/>
        <v>NO</v>
      </c>
      <c r="O1185" s="6" t="str">
        <f t="shared" si="221"/>
        <v>NO</v>
      </c>
      <c r="P1185" s="5"/>
      <c r="Q1185" s="5"/>
      <c r="T1185" s="13">
        <f t="shared" si="225"/>
        <v>0</v>
      </c>
      <c r="V1185" s="5">
        <f t="shared" si="226"/>
        <v>0</v>
      </c>
      <c r="W1185" s="5">
        <f t="shared" si="223"/>
        <v>0</v>
      </c>
      <c r="X1185" s="13">
        <f t="shared" si="224"/>
        <v>0</v>
      </c>
      <c r="Z1185" s="13">
        <f t="shared" si="227"/>
        <v>50000</v>
      </c>
      <c r="AA1185" s="5"/>
    </row>
    <row r="1186" spans="1:27">
      <c r="A1186" s="10">
        <v>40262</v>
      </c>
      <c r="G1186" s="5">
        <f t="shared" si="216"/>
        <v>0.01</v>
      </c>
      <c r="H1186" s="5">
        <f t="shared" si="217"/>
        <v>0.02</v>
      </c>
      <c r="J1186" s="12" t="str">
        <f t="shared" si="218"/>
        <v>SELL</v>
      </c>
      <c r="L1186" s="5">
        <f t="shared" si="222"/>
        <v>2.5750000000000002E-2</v>
      </c>
      <c r="M1186" s="6" t="str">
        <f t="shared" si="219"/>
        <v>NO</v>
      </c>
      <c r="N1186" s="6" t="str">
        <f t="shared" si="220"/>
        <v>NO</v>
      </c>
      <c r="O1186" s="6" t="str">
        <f t="shared" si="221"/>
        <v>NO</v>
      </c>
      <c r="P1186" s="5"/>
      <c r="Q1186" s="5"/>
      <c r="T1186" s="13">
        <f t="shared" si="225"/>
        <v>0</v>
      </c>
      <c r="V1186" s="5">
        <f t="shared" si="226"/>
        <v>0</v>
      </c>
      <c r="W1186" s="5">
        <f t="shared" si="223"/>
        <v>0</v>
      </c>
      <c r="X1186" s="13">
        <f t="shared" si="224"/>
        <v>0</v>
      </c>
      <c r="Z1186" s="13">
        <f t="shared" si="227"/>
        <v>50000</v>
      </c>
      <c r="AA1186" s="5"/>
    </row>
    <row r="1187" spans="1:27">
      <c r="A1187" s="10">
        <v>40263</v>
      </c>
      <c r="G1187" s="5">
        <f t="shared" si="216"/>
        <v>0.01</v>
      </c>
      <c r="H1187" s="5">
        <f t="shared" si="217"/>
        <v>0.02</v>
      </c>
      <c r="J1187" s="12" t="str">
        <f t="shared" si="218"/>
        <v>SELL</v>
      </c>
      <c r="L1187" s="5">
        <f t="shared" si="222"/>
        <v>2.5750000000000002E-2</v>
      </c>
      <c r="M1187" s="6" t="str">
        <f t="shared" si="219"/>
        <v>NO</v>
      </c>
      <c r="N1187" s="6" t="str">
        <f t="shared" si="220"/>
        <v>NO</v>
      </c>
      <c r="O1187" s="6" t="str">
        <f t="shared" si="221"/>
        <v>NO</v>
      </c>
      <c r="P1187" s="5"/>
      <c r="Q1187" s="5"/>
      <c r="T1187" s="13">
        <f t="shared" si="225"/>
        <v>0</v>
      </c>
      <c r="V1187" s="5">
        <f t="shared" si="226"/>
        <v>0</v>
      </c>
      <c r="W1187" s="5">
        <f t="shared" si="223"/>
        <v>0</v>
      </c>
      <c r="X1187" s="13">
        <f t="shared" si="224"/>
        <v>0</v>
      </c>
      <c r="Z1187" s="13">
        <f t="shared" si="227"/>
        <v>50000</v>
      </c>
      <c r="AA1187" s="5"/>
    </row>
    <row r="1188" spans="1:27">
      <c r="A1188" s="10">
        <v>40266</v>
      </c>
      <c r="G1188" s="5">
        <f t="shared" si="216"/>
        <v>0.01</v>
      </c>
      <c r="H1188" s="5">
        <f t="shared" si="217"/>
        <v>0.02</v>
      </c>
      <c r="J1188" s="12" t="str">
        <f t="shared" si="218"/>
        <v>SELL</v>
      </c>
      <c r="L1188" s="5">
        <f t="shared" si="222"/>
        <v>2.5750000000000002E-2</v>
      </c>
      <c r="M1188" s="6" t="str">
        <f t="shared" si="219"/>
        <v>NO</v>
      </c>
      <c r="N1188" s="6" t="str">
        <f t="shared" si="220"/>
        <v>NO</v>
      </c>
      <c r="O1188" s="6" t="str">
        <f t="shared" si="221"/>
        <v>NO</v>
      </c>
      <c r="P1188" s="5"/>
      <c r="Q1188" s="5"/>
      <c r="T1188" s="13">
        <f t="shared" si="225"/>
        <v>0</v>
      </c>
      <c r="V1188" s="5">
        <f t="shared" si="226"/>
        <v>0</v>
      </c>
      <c r="W1188" s="5">
        <f t="shared" si="223"/>
        <v>0</v>
      </c>
      <c r="X1188" s="13">
        <f t="shared" si="224"/>
        <v>0</v>
      </c>
      <c r="Z1188" s="13">
        <f t="shared" si="227"/>
        <v>50000</v>
      </c>
      <c r="AA1188" s="5"/>
    </row>
    <row r="1189" spans="1:27">
      <c r="A1189" s="10">
        <v>40267</v>
      </c>
      <c r="G1189" s="5">
        <f t="shared" si="216"/>
        <v>0.01</v>
      </c>
      <c r="H1189" s="5">
        <f t="shared" si="217"/>
        <v>0.02</v>
      </c>
      <c r="J1189" s="12" t="str">
        <f t="shared" si="218"/>
        <v>SELL</v>
      </c>
      <c r="L1189" s="5">
        <f t="shared" si="222"/>
        <v>2.5750000000000002E-2</v>
      </c>
      <c r="M1189" s="6" t="str">
        <f t="shared" si="219"/>
        <v>NO</v>
      </c>
      <c r="N1189" s="6" t="str">
        <f t="shared" si="220"/>
        <v>NO</v>
      </c>
      <c r="O1189" s="6" t="str">
        <f t="shared" si="221"/>
        <v>NO</v>
      </c>
      <c r="P1189" s="5"/>
      <c r="Q1189" s="5"/>
      <c r="T1189" s="13">
        <f t="shared" si="225"/>
        <v>0</v>
      </c>
      <c r="V1189" s="5">
        <f t="shared" si="226"/>
        <v>0</v>
      </c>
      <c r="W1189" s="5">
        <f t="shared" si="223"/>
        <v>0</v>
      </c>
      <c r="X1189" s="13">
        <f t="shared" si="224"/>
        <v>0</v>
      </c>
      <c r="Z1189" s="13">
        <f t="shared" si="227"/>
        <v>50000</v>
      </c>
      <c r="AA1189" s="5"/>
    </row>
    <row r="1190" spans="1:27">
      <c r="A1190" s="10">
        <v>40268</v>
      </c>
      <c r="G1190" s="5">
        <f t="shared" si="216"/>
        <v>0.01</v>
      </c>
      <c r="H1190" s="5">
        <f t="shared" si="217"/>
        <v>0.02</v>
      </c>
      <c r="J1190" s="12" t="str">
        <f t="shared" si="218"/>
        <v>SELL</v>
      </c>
      <c r="L1190" s="5">
        <f t="shared" si="222"/>
        <v>2.5750000000000002E-2</v>
      </c>
      <c r="M1190" s="6" t="str">
        <f t="shared" si="219"/>
        <v>NO</v>
      </c>
      <c r="N1190" s="6" t="str">
        <f t="shared" si="220"/>
        <v>NO</v>
      </c>
      <c r="O1190" s="6" t="str">
        <f t="shared" si="221"/>
        <v>NO</v>
      </c>
      <c r="P1190" s="5"/>
      <c r="Q1190" s="5"/>
      <c r="T1190" s="13">
        <f t="shared" si="225"/>
        <v>0</v>
      </c>
      <c r="V1190" s="5">
        <f t="shared" si="226"/>
        <v>0</v>
      </c>
      <c r="W1190" s="5">
        <f t="shared" si="223"/>
        <v>0</v>
      </c>
      <c r="X1190" s="13">
        <f t="shared" si="224"/>
        <v>0</v>
      </c>
      <c r="Z1190" s="13">
        <f t="shared" si="227"/>
        <v>50000</v>
      </c>
      <c r="AA1190" s="5"/>
    </row>
    <row r="1191" spans="1:27">
      <c r="A1191" s="10">
        <v>40269</v>
      </c>
      <c r="G1191" s="5">
        <f t="shared" si="216"/>
        <v>0.01</v>
      </c>
      <c r="H1191" s="5">
        <f t="shared" si="217"/>
        <v>0.02</v>
      </c>
      <c r="J1191" s="12" t="str">
        <f t="shared" si="218"/>
        <v>SELL</v>
      </c>
      <c r="L1191" s="5">
        <f t="shared" si="222"/>
        <v>2.5750000000000002E-2</v>
      </c>
      <c r="M1191" s="6" t="str">
        <f t="shared" si="219"/>
        <v>NO</v>
      </c>
      <c r="N1191" s="6" t="str">
        <f t="shared" si="220"/>
        <v>NO</v>
      </c>
      <c r="O1191" s="6" t="str">
        <f t="shared" si="221"/>
        <v>NO</v>
      </c>
      <c r="P1191" s="5"/>
      <c r="Q1191" s="5"/>
      <c r="T1191" s="13">
        <f t="shared" si="225"/>
        <v>0</v>
      </c>
      <c r="V1191" s="5">
        <f t="shared" si="226"/>
        <v>0</v>
      </c>
      <c r="W1191" s="5">
        <f t="shared" si="223"/>
        <v>0</v>
      </c>
      <c r="X1191" s="13">
        <f t="shared" si="224"/>
        <v>0</v>
      </c>
      <c r="Z1191" s="13">
        <f t="shared" si="227"/>
        <v>50000</v>
      </c>
      <c r="AA1191" s="5"/>
    </row>
    <row r="1192" spans="1:27">
      <c r="A1192" s="10">
        <v>40273</v>
      </c>
      <c r="G1192" s="5">
        <f t="shared" si="216"/>
        <v>0.01</v>
      </c>
      <c r="H1192" s="5">
        <f t="shared" si="217"/>
        <v>0.02</v>
      </c>
      <c r="J1192" s="12" t="str">
        <f t="shared" si="218"/>
        <v>SELL</v>
      </c>
      <c r="L1192" s="5">
        <f t="shared" si="222"/>
        <v>2.5750000000000002E-2</v>
      </c>
      <c r="M1192" s="6" t="str">
        <f t="shared" si="219"/>
        <v>NO</v>
      </c>
      <c r="N1192" s="6" t="str">
        <f t="shared" si="220"/>
        <v>NO</v>
      </c>
      <c r="O1192" s="6" t="str">
        <f t="shared" si="221"/>
        <v>NO</v>
      </c>
      <c r="P1192" s="5"/>
      <c r="Q1192" s="5"/>
      <c r="T1192" s="13">
        <f t="shared" si="225"/>
        <v>0</v>
      </c>
      <c r="V1192" s="5">
        <f t="shared" si="226"/>
        <v>0</v>
      </c>
      <c r="W1192" s="5">
        <f t="shared" si="223"/>
        <v>0</v>
      </c>
      <c r="X1192" s="13">
        <f t="shared" si="224"/>
        <v>0</v>
      </c>
      <c r="Z1192" s="13">
        <f t="shared" si="227"/>
        <v>50000</v>
      </c>
      <c r="AA1192" s="5"/>
    </row>
    <row r="1193" spans="1:27">
      <c r="A1193" s="10">
        <v>40274</v>
      </c>
      <c r="G1193" s="5">
        <f t="shared" si="216"/>
        <v>0.01</v>
      </c>
      <c r="H1193" s="5">
        <f t="shared" si="217"/>
        <v>0.02</v>
      </c>
      <c r="J1193" s="12" t="str">
        <f t="shared" si="218"/>
        <v>SELL</v>
      </c>
      <c r="L1193" s="5">
        <f t="shared" si="222"/>
        <v>2.5750000000000002E-2</v>
      </c>
      <c r="M1193" s="6" t="str">
        <f t="shared" si="219"/>
        <v>NO</v>
      </c>
      <c r="N1193" s="6" t="str">
        <f t="shared" si="220"/>
        <v>NO</v>
      </c>
      <c r="O1193" s="6" t="str">
        <f t="shared" si="221"/>
        <v>NO</v>
      </c>
      <c r="P1193" s="5"/>
      <c r="Q1193" s="5"/>
      <c r="T1193" s="13">
        <f t="shared" si="225"/>
        <v>0</v>
      </c>
      <c r="V1193" s="5">
        <f t="shared" si="226"/>
        <v>0</v>
      </c>
      <c r="W1193" s="5">
        <f t="shared" si="223"/>
        <v>0</v>
      </c>
      <c r="X1193" s="13">
        <f t="shared" si="224"/>
        <v>0</v>
      </c>
      <c r="Z1193" s="13">
        <f t="shared" si="227"/>
        <v>50000</v>
      </c>
      <c r="AA1193" s="5"/>
    </row>
    <row r="1194" spans="1:27">
      <c r="A1194" s="10">
        <v>40275</v>
      </c>
      <c r="G1194" s="5">
        <f t="shared" si="216"/>
        <v>0.01</v>
      </c>
      <c r="H1194" s="5">
        <f t="shared" si="217"/>
        <v>0.02</v>
      </c>
      <c r="J1194" s="12" t="str">
        <f t="shared" si="218"/>
        <v>SELL</v>
      </c>
      <c r="L1194" s="5">
        <f t="shared" si="222"/>
        <v>2.5750000000000002E-2</v>
      </c>
      <c r="M1194" s="6" t="str">
        <f t="shared" si="219"/>
        <v>NO</v>
      </c>
      <c r="N1194" s="6" t="str">
        <f t="shared" si="220"/>
        <v>NO</v>
      </c>
      <c r="O1194" s="6" t="str">
        <f t="shared" si="221"/>
        <v>NO</v>
      </c>
      <c r="P1194" s="5"/>
      <c r="Q1194" s="5"/>
      <c r="T1194" s="13">
        <f t="shared" si="225"/>
        <v>0</v>
      </c>
      <c r="V1194" s="5">
        <f t="shared" si="226"/>
        <v>0</v>
      </c>
      <c r="W1194" s="5">
        <f t="shared" si="223"/>
        <v>0</v>
      </c>
      <c r="X1194" s="13">
        <f t="shared" si="224"/>
        <v>0</v>
      </c>
      <c r="Z1194" s="13">
        <f t="shared" si="227"/>
        <v>50000</v>
      </c>
      <c r="AA1194" s="5"/>
    </row>
    <row r="1195" spans="1:27">
      <c r="A1195" s="10">
        <v>40276</v>
      </c>
      <c r="G1195" s="5">
        <f t="shared" si="216"/>
        <v>0.01</v>
      </c>
      <c r="H1195" s="5">
        <f t="shared" si="217"/>
        <v>0.02</v>
      </c>
      <c r="J1195" s="12" t="str">
        <f t="shared" si="218"/>
        <v>SELL</v>
      </c>
      <c r="L1195" s="5">
        <f t="shared" si="222"/>
        <v>2.5750000000000002E-2</v>
      </c>
      <c r="M1195" s="6" t="str">
        <f t="shared" si="219"/>
        <v>NO</v>
      </c>
      <c r="N1195" s="6" t="str">
        <f t="shared" si="220"/>
        <v>NO</v>
      </c>
      <c r="O1195" s="6" t="str">
        <f t="shared" si="221"/>
        <v>NO</v>
      </c>
      <c r="P1195" s="5"/>
      <c r="Q1195" s="5"/>
      <c r="T1195" s="13">
        <f t="shared" si="225"/>
        <v>0</v>
      </c>
      <c r="V1195" s="5">
        <f t="shared" si="226"/>
        <v>0</v>
      </c>
      <c r="W1195" s="5">
        <f t="shared" si="223"/>
        <v>0</v>
      </c>
      <c r="X1195" s="13">
        <f t="shared" si="224"/>
        <v>0</v>
      </c>
      <c r="Z1195" s="13">
        <f t="shared" si="227"/>
        <v>50000</v>
      </c>
      <c r="AA1195" s="5"/>
    </row>
    <row r="1196" spans="1:27">
      <c r="A1196" s="10">
        <v>40277</v>
      </c>
      <c r="G1196" s="5">
        <f t="shared" si="216"/>
        <v>0.01</v>
      </c>
      <c r="H1196" s="5">
        <f t="shared" si="217"/>
        <v>0.02</v>
      </c>
      <c r="J1196" s="12" t="str">
        <f t="shared" si="218"/>
        <v>SELL</v>
      </c>
      <c r="L1196" s="5">
        <f t="shared" si="222"/>
        <v>2.5750000000000002E-2</v>
      </c>
      <c r="M1196" s="6" t="str">
        <f t="shared" si="219"/>
        <v>NO</v>
      </c>
      <c r="N1196" s="6" t="str">
        <f t="shared" si="220"/>
        <v>NO</v>
      </c>
      <c r="O1196" s="6" t="str">
        <f t="shared" si="221"/>
        <v>NO</v>
      </c>
      <c r="P1196" s="5"/>
      <c r="Q1196" s="5"/>
      <c r="T1196" s="13">
        <f t="shared" si="225"/>
        <v>0</v>
      </c>
      <c r="V1196" s="5">
        <f t="shared" si="226"/>
        <v>0</v>
      </c>
      <c r="W1196" s="5">
        <f t="shared" si="223"/>
        <v>0</v>
      </c>
      <c r="X1196" s="13">
        <f t="shared" si="224"/>
        <v>0</v>
      </c>
      <c r="Z1196" s="13">
        <f t="shared" si="227"/>
        <v>50000</v>
      </c>
      <c r="AA1196" s="5"/>
    </row>
    <row r="1197" spans="1:27">
      <c r="A1197" s="10">
        <v>40280</v>
      </c>
      <c r="G1197" s="5">
        <f t="shared" si="216"/>
        <v>0.01</v>
      </c>
      <c r="H1197" s="5">
        <f t="shared" si="217"/>
        <v>0.02</v>
      </c>
      <c r="J1197" s="12" t="str">
        <f t="shared" si="218"/>
        <v>SELL</v>
      </c>
      <c r="L1197" s="5">
        <f t="shared" si="222"/>
        <v>2.5750000000000002E-2</v>
      </c>
      <c r="M1197" s="6" t="str">
        <f t="shared" si="219"/>
        <v>NO</v>
      </c>
      <c r="N1197" s="6" t="str">
        <f t="shared" si="220"/>
        <v>NO</v>
      </c>
      <c r="O1197" s="6" t="str">
        <f t="shared" si="221"/>
        <v>NO</v>
      </c>
      <c r="P1197" s="5"/>
      <c r="Q1197" s="5"/>
      <c r="T1197" s="13">
        <f t="shared" si="225"/>
        <v>0</v>
      </c>
      <c r="V1197" s="5">
        <f t="shared" si="226"/>
        <v>0</v>
      </c>
      <c r="W1197" s="5">
        <f t="shared" si="223"/>
        <v>0</v>
      </c>
      <c r="X1197" s="13">
        <f t="shared" si="224"/>
        <v>0</v>
      </c>
      <c r="Z1197" s="13">
        <f t="shared" si="227"/>
        <v>50000</v>
      </c>
      <c r="AA1197" s="5"/>
    </row>
    <row r="1198" spans="1:27">
      <c r="A1198" s="10">
        <v>40281</v>
      </c>
      <c r="G1198" s="5">
        <f t="shared" si="216"/>
        <v>0.01</v>
      </c>
      <c r="H1198" s="5">
        <f t="shared" si="217"/>
        <v>0.02</v>
      </c>
      <c r="J1198" s="12" t="str">
        <f t="shared" si="218"/>
        <v>SELL</v>
      </c>
      <c r="L1198" s="5">
        <f t="shared" si="222"/>
        <v>2.5750000000000002E-2</v>
      </c>
      <c r="M1198" s="6" t="str">
        <f t="shared" si="219"/>
        <v>NO</v>
      </c>
      <c r="N1198" s="6" t="str">
        <f t="shared" si="220"/>
        <v>NO</v>
      </c>
      <c r="O1198" s="6" t="str">
        <f t="shared" si="221"/>
        <v>NO</v>
      </c>
      <c r="P1198" s="5"/>
      <c r="Q1198" s="5"/>
      <c r="T1198" s="13">
        <f t="shared" si="225"/>
        <v>0</v>
      </c>
      <c r="V1198" s="5">
        <f t="shared" si="226"/>
        <v>0</v>
      </c>
      <c r="W1198" s="5">
        <f t="shared" si="223"/>
        <v>0</v>
      </c>
      <c r="X1198" s="13">
        <f t="shared" si="224"/>
        <v>0</v>
      </c>
      <c r="Z1198" s="13">
        <f t="shared" si="227"/>
        <v>50000</v>
      </c>
      <c r="AA1198" s="5"/>
    </row>
    <row r="1199" spans="1:27">
      <c r="A1199" s="10">
        <v>40283</v>
      </c>
      <c r="G1199" s="5">
        <f t="shared" si="216"/>
        <v>0.01</v>
      </c>
      <c r="H1199" s="5">
        <f t="shared" si="217"/>
        <v>0.02</v>
      </c>
      <c r="J1199" s="12" t="str">
        <f t="shared" si="218"/>
        <v>SELL</v>
      </c>
      <c r="L1199" s="5">
        <f t="shared" si="222"/>
        <v>2.5750000000000002E-2</v>
      </c>
      <c r="M1199" s="6" t="str">
        <f t="shared" si="219"/>
        <v>NO</v>
      </c>
      <c r="N1199" s="6" t="str">
        <f t="shared" si="220"/>
        <v>NO</v>
      </c>
      <c r="O1199" s="6" t="str">
        <f t="shared" si="221"/>
        <v>NO</v>
      </c>
      <c r="P1199" s="5"/>
      <c r="Q1199" s="5"/>
      <c r="T1199" s="13">
        <f t="shared" si="225"/>
        <v>0</v>
      </c>
      <c r="V1199" s="5">
        <f t="shared" si="226"/>
        <v>0</v>
      </c>
      <c r="W1199" s="5">
        <f t="shared" si="223"/>
        <v>0</v>
      </c>
      <c r="X1199" s="13">
        <f t="shared" si="224"/>
        <v>0</v>
      </c>
      <c r="Z1199" s="13">
        <f t="shared" si="227"/>
        <v>50000</v>
      </c>
      <c r="AA1199" s="5"/>
    </row>
    <row r="1200" spans="1:27">
      <c r="A1200" s="10">
        <v>40284</v>
      </c>
      <c r="G1200" s="5">
        <f t="shared" si="216"/>
        <v>0.01</v>
      </c>
      <c r="H1200" s="5">
        <f t="shared" si="217"/>
        <v>0.02</v>
      </c>
      <c r="J1200" s="12" t="str">
        <f t="shared" si="218"/>
        <v>SELL</v>
      </c>
      <c r="L1200" s="5">
        <f t="shared" si="222"/>
        <v>2.5750000000000002E-2</v>
      </c>
      <c r="M1200" s="6" t="str">
        <f t="shared" si="219"/>
        <v>NO</v>
      </c>
      <c r="N1200" s="6" t="str">
        <f t="shared" si="220"/>
        <v>NO</v>
      </c>
      <c r="O1200" s="6" t="str">
        <f t="shared" si="221"/>
        <v>NO</v>
      </c>
      <c r="P1200" s="5"/>
      <c r="Q1200" s="5"/>
      <c r="T1200" s="13">
        <f t="shared" si="225"/>
        <v>0</v>
      </c>
      <c r="V1200" s="5">
        <f t="shared" si="226"/>
        <v>0</v>
      </c>
      <c r="W1200" s="5">
        <f t="shared" si="223"/>
        <v>0</v>
      </c>
      <c r="X1200" s="13">
        <f t="shared" si="224"/>
        <v>0</v>
      </c>
      <c r="Z1200" s="13">
        <f t="shared" si="227"/>
        <v>50000</v>
      </c>
      <c r="AA1200" s="5"/>
    </row>
    <row r="1201" spans="1:27">
      <c r="A1201" s="10">
        <v>40287</v>
      </c>
      <c r="G1201" s="5">
        <f t="shared" si="216"/>
        <v>0.01</v>
      </c>
      <c r="H1201" s="5">
        <f t="shared" si="217"/>
        <v>0.02</v>
      </c>
      <c r="J1201" s="12" t="str">
        <f t="shared" si="218"/>
        <v>SELL</v>
      </c>
      <c r="L1201" s="5">
        <f t="shared" si="222"/>
        <v>2.5750000000000002E-2</v>
      </c>
      <c r="M1201" s="6" t="str">
        <f t="shared" si="219"/>
        <v>NO</v>
      </c>
      <c r="N1201" s="6" t="str">
        <f t="shared" si="220"/>
        <v>NO</v>
      </c>
      <c r="O1201" s="6" t="str">
        <f t="shared" si="221"/>
        <v>NO</v>
      </c>
      <c r="P1201" s="5"/>
      <c r="Q1201" s="5"/>
      <c r="T1201" s="13">
        <f t="shared" si="225"/>
        <v>0</v>
      </c>
      <c r="V1201" s="5">
        <f t="shared" si="226"/>
        <v>0</v>
      </c>
      <c r="W1201" s="5">
        <f t="shared" si="223"/>
        <v>0</v>
      </c>
      <c r="X1201" s="13">
        <f t="shared" si="224"/>
        <v>0</v>
      </c>
      <c r="Z1201" s="13">
        <f t="shared" si="227"/>
        <v>50000</v>
      </c>
      <c r="AA1201" s="5"/>
    </row>
    <row r="1202" spans="1:27">
      <c r="A1202" s="10">
        <v>40288</v>
      </c>
      <c r="G1202" s="5">
        <f t="shared" si="216"/>
        <v>0.01</v>
      </c>
      <c r="H1202" s="5">
        <f t="shared" si="217"/>
        <v>0.02</v>
      </c>
      <c r="J1202" s="12" t="str">
        <f t="shared" si="218"/>
        <v>SELL</v>
      </c>
      <c r="L1202" s="5">
        <f t="shared" si="222"/>
        <v>2.5750000000000002E-2</v>
      </c>
      <c r="M1202" s="6" t="str">
        <f t="shared" si="219"/>
        <v>NO</v>
      </c>
      <c r="N1202" s="6" t="str">
        <f t="shared" si="220"/>
        <v>NO</v>
      </c>
      <c r="O1202" s="6" t="str">
        <f t="shared" si="221"/>
        <v>NO</v>
      </c>
      <c r="P1202" s="5"/>
      <c r="Q1202" s="5"/>
      <c r="T1202" s="13">
        <f t="shared" si="225"/>
        <v>0</v>
      </c>
      <c r="V1202" s="5">
        <f t="shared" si="226"/>
        <v>0</v>
      </c>
      <c r="W1202" s="5">
        <f t="shared" si="223"/>
        <v>0</v>
      </c>
      <c r="X1202" s="13">
        <f t="shared" si="224"/>
        <v>0</v>
      </c>
      <c r="Z1202" s="13">
        <f t="shared" si="227"/>
        <v>50000</v>
      </c>
      <c r="AA1202" s="5"/>
    </row>
    <row r="1203" spans="1:27">
      <c r="A1203" s="10">
        <v>40289</v>
      </c>
      <c r="G1203" s="5">
        <f t="shared" si="216"/>
        <v>0.01</v>
      </c>
      <c r="H1203" s="5">
        <f t="shared" si="217"/>
        <v>0.02</v>
      </c>
      <c r="J1203" s="12" t="str">
        <f t="shared" si="218"/>
        <v>SELL</v>
      </c>
      <c r="L1203" s="5">
        <f t="shared" si="222"/>
        <v>2.5750000000000002E-2</v>
      </c>
      <c r="M1203" s="6" t="str">
        <f t="shared" si="219"/>
        <v>NO</v>
      </c>
      <c r="N1203" s="6" t="str">
        <f t="shared" si="220"/>
        <v>NO</v>
      </c>
      <c r="O1203" s="6" t="str">
        <f t="shared" si="221"/>
        <v>NO</v>
      </c>
      <c r="P1203" s="5"/>
      <c r="Q1203" s="5"/>
      <c r="T1203" s="13">
        <f t="shared" si="225"/>
        <v>0</v>
      </c>
      <c r="V1203" s="5">
        <f t="shared" si="226"/>
        <v>0</v>
      </c>
      <c r="W1203" s="5">
        <f t="shared" si="223"/>
        <v>0</v>
      </c>
      <c r="X1203" s="13">
        <f t="shared" si="224"/>
        <v>0</v>
      </c>
      <c r="Z1203" s="13">
        <f t="shared" si="227"/>
        <v>50000</v>
      </c>
      <c r="AA1203" s="5"/>
    </row>
    <row r="1204" spans="1:27">
      <c r="A1204" s="10">
        <v>40290</v>
      </c>
      <c r="G1204" s="5">
        <f t="shared" si="216"/>
        <v>0.01</v>
      </c>
      <c r="H1204" s="5">
        <f t="shared" si="217"/>
        <v>0.02</v>
      </c>
      <c r="J1204" s="12" t="str">
        <f t="shared" si="218"/>
        <v>SELL</v>
      </c>
      <c r="L1204" s="5">
        <f t="shared" si="222"/>
        <v>2.5750000000000002E-2</v>
      </c>
      <c r="M1204" s="6" t="str">
        <f t="shared" si="219"/>
        <v>NO</v>
      </c>
      <c r="N1204" s="6" t="str">
        <f t="shared" si="220"/>
        <v>NO</v>
      </c>
      <c r="O1204" s="6" t="str">
        <f t="shared" si="221"/>
        <v>NO</v>
      </c>
      <c r="P1204" s="5"/>
      <c r="Q1204" s="5"/>
      <c r="T1204" s="13">
        <f t="shared" si="225"/>
        <v>0</v>
      </c>
      <c r="V1204" s="5">
        <f t="shared" si="226"/>
        <v>0</v>
      </c>
      <c r="W1204" s="5">
        <f t="shared" si="223"/>
        <v>0</v>
      </c>
      <c r="X1204" s="13">
        <f t="shared" si="224"/>
        <v>0</v>
      </c>
      <c r="Z1204" s="13">
        <f t="shared" si="227"/>
        <v>50000</v>
      </c>
      <c r="AA1204" s="5"/>
    </row>
    <row r="1205" spans="1:27">
      <c r="A1205" s="10">
        <v>40291</v>
      </c>
      <c r="G1205" s="5">
        <f t="shared" si="216"/>
        <v>0.01</v>
      </c>
      <c r="H1205" s="5">
        <f t="shared" si="217"/>
        <v>0.02</v>
      </c>
      <c r="J1205" s="12" t="str">
        <f t="shared" si="218"/>
        <v>SELL</v>
      </c>
      <c r="L1205" s="5">
        <f t="shared" si="222"/>
        <v>2.5750000000000002E-2</v>
      </c>
      <c r="M1205" s="6" t="str">
        <f t="shared" si="219"/>
        <v>NO</v>
      </c>
      <c r="N1205" s="6" t="str">
        <f t="shared" si="220"/>
        <v>NO</v>
      </c>
      <c r="O1205" s="6" t="str">
        <f t="shared" si="221"/>
        <v>NO</v>
      </c>
      <c r="P1205" s="5"/>
      <c r="Q1205" s="5"/>
      <c r="T1205" s="13">
        <f t="shared" si="225"/>
        <v>0</v>
      </c>
      <c r="V1205" s="5">
        <f t="shared" si="226"/>
        <v>0</v>
      </c>
      <c r="W1205" s="5">
        <f t="shared" si="223"/>
        <v>0</v>
      </c>
      <c r="X1205" s="13">
        <f t="shared" si="224"/>
        <v>0</v>
      </c>
      <c r="Z1205" s="13">
        <f t="shared" si="227"/>
        <v>50000</v>
      </c>
      <c r="AA1205" s="5"/>
    </row>
    <row r="1206" spans="1:27">
      <c r="A1206" s="10">
        <v>40294</v>
      </c>
      <c r="G1206" s="5">
        <f t="shared" si="216"/>
        <v>0.01</v>
      </c>
      <c r="H1206" s="5">
        <f t="shared" si="217"/>
        <v>0.02</v>
      </c>
      <c r="J1206" s="12" t="str">
        <f t="shared" si="218"/>
        <v>SELL</v>
      </c>
      <c r="L1206" s="5">
        <f t="shared" si="222"/>
        <v>2.5750000000000002E-2</v>
      </c>
      <c r="M1206" s="6" t="str">
        <f t="shared" si="219"/>
        <v>NO</v>
      </c>
      <c r="N1206" s="6" t="str">
        <f t="shared" si="220"/>
        <v>NO</v>
      </c>
      <c r="O1206" s="6" t="str">
        <f t="shared" si="221"/>
        <v>NO</v>
      </c>
      <c r="P1206" s="5"/>
      <c r="Q1206" s="5"/>
      <c r="T1206" s="13">
        <f t="shared" si="225"/>
        <v>0</v>
      </c>
      <c r="V1206" s="5">
        <f t="shared" si="226"/>
        <v>0</v>
      </c>
      <c r="W1206" s="5">
        <f t="shared" si="223"/>
        <v>0</v>
      </c>
      <c r="X1206" s="13">
        <f t="shared" si="224"/>
        <v>0</v>
      </c>
      <c r="Z1206" s="13">
        <f t="shared" si="227"/>
        <v>50000</v>
      </c>
      <c r="AA1206" s="5"/>
    </row>
    <row r="1207" spans="1:27">
      <c r="A1207" s="10">
        <v>40295</v>
      </c>
      <c r="G1207" s="5">
        <f t="shared" si="216"/>
        <v>0.01</v>
      </c>
      <c r="H1207" s="5">
        <f t="shared" si="217"/>
        <v>0.02</v>
      </c>
      <c r="J1207" s="12" t="str">
        <f t="shared" si="218"/>
        <v>SELL</v>
      </c>
      <c r="L1207" s="5">
        <f t="shared" si="222"/>
        <v>2.5750000000000002E-2</v>
      </c>
      <c r="M1207" s="6" t="str">
        <f t="shared" si="219"/>
        <v>NO</v>
      </c>
      <c r="N1207" s="6" t="str">
        <f t="shared" si="220"/>
        <v>NO</v>
      </c>
      <c r="O1207" s="6" t="str">
        <f t="shared" si="221"/>
        <v>NO</v>
      </c>
      <c r="P1207" s="5"/>
      <c r="Q1207" s="5"/>
      <c r="T1207" s="13">
        <f t="shared" si="225"/>
        <v>0</v>
      </c>
      <c r="V1207" s="5">
        <f t="shared" si="226"/>
        <v>0</v>
      </c>
      <c r="W1207" s="5">
        <f t="shared" si="223"/>
        <v>0</v>
      </c>
      <c r="X1207" s="13">
        <f t="shared" si="224"/>
        <v>0</v>
      </c>
      <c r="Z1207" s="13">
        <f t="shared" si="227"/>
        <v>50000</v>
      </c>
      <c r="AA1207" s="5"/>
    </row>
    <row r="1208" spans="1:27">
      <c r="A1208" s="10">
        <v>40296</v>
      </c>
      <c r="G1208" s="5">
        <f t="shared" si="216"/>
        <v>0.01</v>
      </c>
      <c r="H1208" s="5">
        <f t="shared" si="217"/>
        <v>0.02</v>
      </c>
      <c r="J1208" s="12" t="str">
        <f t="shared" si="218"/>
        <v>SELL</v>
      </c>
      <c r="L1208" s="5">
        <f t="shared" si="222"/>
        <v>2.5750000000000002E-2</v>
      </c>
      <c r="M1208" s="6" t="str">
        <f t="shared" si="219"/>
        <v>NO</v>
      </c>
      <c r="N1208" s="6" t="str">
        <f t="shared" si="220"/>
        <v>NO</v>
      </c>
      <c r="O1208" s="6" t="str">
        <f t="shared" si="221"/>
        <v>NO</v>
      </c>
      <c r="P1208" s="5"/>
      <c r="Q1208" s="5"/>
      <c r="T1208" s="13">
        <f t="shared" si="225"/>
        <v>0</v>
      </c>
      <c r="V1208" s="5">
        <f t="shared" si="226"/>
        <v>0</v>
      </c>
      <c r="W1208" s="5">
        <f t="shared" si="223"/>
        <v>0</v>
      </c>
      <c r="X1208" s="13">
        <f t="shared" si="224"/>
        <v>0</v>
      </c>
      <c r="Z1208" s="13">
        <f t="shared" si="227"/>
        <v>50000</v>
      </c>
      <c r="AA1208" s="5"/>
    </row>
    <row r="1209" spans="1:27">
      <c r="A1209" s="10">
        <v>40297</v>
      </c>
      <c r="G1209" s="5">
        <f t="shared" si="216"/>
        <v>0.01</v>
      </c>
      <c r="H1209" s="5">
        <f t="shared" si="217"/>
        <v>0.02</v>
      </c>
      <c r="J1209" s="12" t="str">
        <f t="shared" si="218"/>
        <v>SELL</v>
      </c>
      <c r="L1209" s="5">
        <f t="shared" si="222"/>
        <v>2.5750000000000002E-2</v>
      </c>
      <c r="M1209" s="6" t="str">
        <f t="shared" si="219"/>
        <v>NO</v>
      </c>
      <c r="N1209" s="6" t="str">
        <f t="shared" si="220"/>
        <v>NO</v>
      </c>
      <c r="O1209" s="6" t="str">
        <f t="shared" si="221"/>
        <v>NO</v>
      </c>
      <c r="P1209" s="5"/>
      <c r="Q1209" s="5"/>
      <c r="T1209" s="13">
        <f t="shared" si="225"/>
        <v>0</v>
      </c>
      <c r="V1209" s="5">
        <f t="shared" si="226"/>
        <v>0</v>
      </c>
      <c r="W1209" s="5">
        <f t="shared" si="223"/>
        <v>0</v>
      </c>
      <c r="X1209" s="13">
        <f t="shared" si="224"/>
        <v>0</v>
      </c>
      <c r="Z1209" s="13">
        <f t="shared" si="227"/>
        <v>50000</v>
      </c>
      <c r="AA1209" s="5"/>
    </row>
    <row r="1210" spans="1:27">
      <c r="A1210" s="10">
        <v>40298</v>
      </c>
      <c r="G1210" s="5">
        <f t="shared" si="216"/>
        <v>0.01</v>
      </c>
      <c r="H1210" s="5">
        <f t="shared" si="217"/>
        <v>0.02</v>
      </c>
      <c r="J1210" s="12" t="str">
        <f t="shared" si="218"/>
        <v>SELL</v>
      </c>
      <c r="L1210" s="5">
        <f t="shared" si="222"/>
        <v>2.5750000000000002E-2</v>
      </c>
      <c r="M1210" s="6" t="str">
        <f t="shared" si="219"/>
        <v>NO</v>
      </c>
      <c r="N1210" s="6" t="str">
        <f t="shared" si="220"/>
        <v>NO</v>
      </c>
      <c r="O1210" s="6" t="str">
        <f t="shared" si="221"/>
        <v>NO</v>
      </c>
      <c r="P1210" s="5"/>
      <c r="Q1210" s="5"/>
      <c r="T1210" s="13">
        <f t="shared" si="225"/>
        <v>0</v>
      </c>
      <c r="V1210" s="5">
        <f t="shared" si="226"/>
        <v>0</v>
      </c>
      <c r="W1210" s="5">
        <f t="shared" si="223"/>
        <v>0</v>
      </c>
      <c r="X1210" s="13">
        <f t="shared" si="224"/>
        <v>0</v>
      </c>
      <c r="Z1210" s="13">
        <f t="shared" si="227"/>
        <v>50000</v>
      </c>
      <c r="AA1210" s="5"/>
    </row>
    <row r="1211" spans="1:27">
      <c r="A1211" s="10">
        <v>40301</v>
      </c>
      <c r="G1211" s="5">
        <f t="shared" si="216"/>
        <v>0.01</v>
      </c>
      <c r="H1211" s="5">
        <f t="shared" si="217"/>
        <v>0.02</v>
      </c>
      <c r="J1211" s="12" t="str">
        <f t="shared" si="218"/>
        <v>SELL</v>
      </c>
      <c r="L1211" s="5">
        <f t="shared" si="222"/>
        <v>2.5750000000000002E-2</v>
      </c>
      <c r="M1211" s="6" t="str">
        <f t="shared" si="219"/>
        <v>NO</v>
      </c>
      <c r="N1211" s="6" t="str">
        <f t="shared" si="220"/>
        <v>NO</v>
      </c>
      <c r="O1211" s="6" t="str">
        <f t="shared" si="221"/>
        <v>NO</v>
      </c>
      <c r="P1211" s="5"/>
      <c r="Q1211" s="5"/>
      <c r="T1211" s="13">
        <f t="shared" si="225"/>
        <v>0</v>
      </c>
      <c r="V1211" s="5">
        <f t="shared" si="226"/>
        <v>0</v>
      </c>
      <c r="W1211" s="5">
        <f t="shared" si="223"/>
        <v>0</v>
      </c>
      <c r="X1211" s="13">
        <f t="shared" si="224"/>
        <v>0</v>
      </c>
      <c r="Z1211" s="13">
        <f t="shared" si="227"/>
        <v>50000</v>
      </c>
      <c r="AA1211" s="5"/>
    </row>
    <row r="1212" spans="1:27">
      <c r="A1212" s="10">
        <v>40302</v>
      </c>
      <c r="G1212" s="5">
        <f t="shared" si="216"/>
        <v>0.01</v>
      </c>
      <c r="H1212" s="5">
        <f t="shared" si="217"/>
        <v>0.02</v>
      </c>
      <c r="J1212" s="12" t="str">
        <f t="shared" si="218"/>
        <v>SELL</v>
      </c>
      <c r="L1212" s="5">
        <f t="shared" si="222"/>
        <v>2.5750000000000002E-2</v>
      </c>
      <c r="M1212" s="6" t="str">
        <f t="shared" si="219"/>
        <v>NO</v>
      </c>
      <c r="N1212" s="6" t="str">
        <f t="shared" si="220"/>
        <v>NO</v>
      </c>
      <c r="O1212" s="6" t="str">
        <f t="shared" si="221"/>
        <v>NO</v>
      </c>
      <c r="P1212" s="5"/>
      <c r="Q1212" s="5"/>
      <c r="T1212" s="13">
        <f t="shared" si="225"/>
        <v>0</v>
      </c>
      <c r="V1212" s="5">
        <f t="shared" si="226"/>
        <v>0</v>
      </c>
      <c r="W1212" s="5">
        <f t="shared" si="223"/>
        <v>0</v>
      </c>
      <c r="X1212" s="13">
        <f t="shared" si="224"/>
        <v>0</v>
      </c>
      <c r="Z1212" s="13">
        <f t="shared" si="227"/>
        <v>50000</v>
      </c>
      <c r="AA1212" s="5"/>
    </row>
    <row r="1213" spans="1:27">
      <c r="A1213" s="10">
        <v>40303</v>
      </c>
      <c r="G1213" s="5">
        <f t="shared" si="216"/>
        <v>0.01</v>
      </c>
      <c r="H1213" s="5">
        <f t="shared" si="217"/>
        <v>0.02</v>
      </c>
      <c r="J1213" s="12" t="str">
        <f t="shared" si="218"/>
        <v>SELL</v>
      </c>
      <c r="L1213" s="5">
        <f t="shared" si="222"/>
        <v>2.5750000000000002E-2</v>
      </c>
      <c r="M1213" s="6" t="str">
        <f t="shared" si="219"/>
        <v>NO</v>
      </c>
      <c r="N1213" s="6" t="str">
        <f t="shared" si="220"/>
        <v>NO</v>
      </c>
      <c r="O1213" s="6" t="str">
        <f t="shared" si="221"/>
        <v>NO</v>
      </c>
      <c r="P1213" s="5"/>
      <c r="Q1213" s="5"/>
      <c r="T1213" s="13">
        <f t="shared" si="225"/>
        <v>0</v>
      </c>
      <c r="V1213" s="5">
        <f t="shared" si="226"/>
        <v>0</v>
      </c>
      <c r="W1213" s="5">
        <f t="shared" si="223"/>
        <v>0</v>
      </c>
      <c r="X1213" s="13">
        <f t="shared" si="224"/>
        <v>0</v>
      </c>
      <c r="Z1213" s="13">
        <f t="shared" si="227"/>
        <v>50000</v>
      </c>
      <c r="AA1213" s="5"/>
    </row>
    <row r="1214" spans="1:27">
      <c r="A1214" s="10">
        <v>40304</v>
      </c>
      <c r="G1214" s="5">
        <f t="shared" si="216"/>
        <v>0.01</v>
      </c>
      <c r="H1214" s="5">
        <f t="shared" si="217"/>
        <v>0.02</v>
      </c>
      <c r="J1214" s="12" t="str">
        <f t="shared" si="218"/>
        <v>SELL</v>
      </c>
      <c r="L1214" s="5">
        <f t="shared" si="222"/>
        <v>2.5750000000000002E-2</v>
      </c>
      <c r="M1214" s="6" t="str">
        <f t="shared" si="219"/>
        <v>NO</v>
      </c>
      <c r="N1214" s="6" t="str">
        <f t="shared" si="220"/>
        <v>NO</v>
      </c>
      <c r="O1214" s="6" t="str">
        <f t="shared" si="221"/>
        <v>NO</v>
      </c>
      <c r="P1214" s="5"/>
      <c r="Q1214" s="5"/>
      <c r="T1214" s="13">
        <f t="shared" si="225"/>
        <v>0</v>
      </c>
      <c r="V1214" s="5">
        <f t="shared" si="226"/>
        <v>0</v>
      </c>
      <c r="W1214" s="5">
        <f t="shared" si="223"/>
        <v>0</v>
      </c>
      <c r="X1214" s="13">
        <f t="shared" si="224"/>
        <v>0</v>
      </c>
      <c r="Z1214" s="13">
        <f t="shared" si="227"/>
        <v>50000</v>
      </c>
      <c r="AA1214" s="5"/>
    </row>
    <row r="1215" spans="1:27">
      <c r="A1215" s="10">
        <v>40305</v>
      </c>
      <c r="G1215" s="5">
        <f t="shared" si="216"/>
        <v>0.01</v>
      </c>
      <c r="H1215" s="5">
        <f t="shared" si="217"/>
        <v>0.02</v>
      </c>
      <c r="J1215" s="12" t="str">
        <f t="shared" si="218"/>
        <v>SELL</v>
      </c>
      <c r="L1215" s="5">
        <f t="shared" si="222"/>
        <v>2.5750000000000002E-2</v>
      </c>
      <c r="M1215" s="6" t="str">
        <f t="shared" si="219"/>
        <v>NO</v>
      </c>
      <c r="N1215" s="6" t="str">
        <f t="shared" si="220"/>
        <v>NO</v>
      </c>
      <c r="O1215" s="6" t="str">
        <f t="shared" si="221"/>
        <v>NO</v>
      </c>
      <c r="P1215" s="5"/>
      <c r="Q1215" s="5"/>
      <c r="T1215" s="13">
        <f t="shared" si="225"/>
        <v>0</v>
      </c>
      <c r="V1215" s="5">
        <f t="shared" si="226"/>
        <v>0</v>
      </c>
      <c r="W1215" s="5">
        <f t="shared" si="223"/>
        <v>0</v>
      </c>
      <c r="X1215" s="13">
        <f t="shared" si="224"/>
        <v>0</v>
      </c>
      <c r="Z1215" s="13">
        <f t="shared" si="227"/>
        <v>50000</v>
      </c>
      <c r="AA1215" s="5"/>
    </row>
    <row r="1216" spans="1:27">
      <c r="A1216" s="10">
        <v>40308</v>
      </c>
      <c r="G1216" s="5">
        <f t="shared" si="216"/>
        <v>0.01</v>
      </c>
      <c r="H1216" s="5">
        <f t="shared" si="217"/>
        <v>0.02</v>
      </c>
      <c r="J1216" s="12" t="str">
        <f t="shared" si="218"/>
        <v>SELL</v>
      </c>
      <c r="L1216" s="5">
        <f t="shared" si="222"/>
        <v>2.5750000000000002E-2</v>
      </c>
      <c r="M1216" s="6" t="str">
        <f t="shared" si="219"/>
        <v>NO</v>
      </c>
      <c r="N1216" s="6" t="str">
        <f t="shared" si="220"/>
        <v>NO</v>
      </c>
      <c r="O1216" s="6" t="str">
        <f t="shared" si="221"/>
        <v>NO</v>
      </c>
      <c r="P1216" s="5"/>
      <c r="Q1216" s="5"/>
      <c r="T1216" s="13">
        <f t="shared" si="225"/>
        <v>0</v>
      </c>
      <c r="V1216" s="5">
        <f t="shared" si="226"/>
        <v>0</v>
      </c>
      <c r="W1216" s="5">
        <f t="shared" si="223"/>
        <v>0</v>
      </c>
      <c r="X1216" s="13">
        <f t="shared" si="224"/>
        <v>0</v>
      </c>
      <c r="Z1216" s="13">
        <f t="shared" si="227"/>
        <v>50000</v>
      </c>
      <c r="AA1216" s="5"/>
    </row>
    <row r="1217" spans="1:27">
      <c r="A1217" s="10">
        <v>40309</v>
      </c>
      <c r="G1217" s="5">
        <f t="shared" si="216"/>
        <v>0.01</v>
      </c>
      <c r="H1217" s="5">
        <f t="shared" si="217"/>
        <v>0.02</v>
      </c>
      <c r="J1217" s="12" t="str">
        <f t="shared" si="218"/>
        <v>SELL</v>
      </c>
      <c r="L1217" s="5">
        <f t="shared" si="222"/>
        <v>2.5750000000000002E-2</v>
      </c>
      <c r="M1217" s="6" t="str">
        <f t="shared" si="219"/>
        <v>NO</v>
      </c>
      <c r="N1217" s="6" t="str">
        <f t="shared" si="220"/>
        <v>NO</v>
      </c>
      <c r="O1217" s="6" t="str">
        <f t="shared" si="221"/>
        <v>NO</v>
      </c>
      <c r="P1217" s="5"/>
      <c r="Q1217" s="5"/>
      <c r="T1217" s="13">
        <f t="shared" si="225"/>
        <v>0</v>
      </c>
      <c r="V1217" s="5">
        <f t="shared" si="226"/>
        <v>0</v>
      </c>
      <c r="W1217" s="5">
        <f t="shared" si="223"/>
        <v>0</v>
      </c>
      <c r="X1217" s="13">
        <f t="shared" si="224"/>
        <v>0</v>
      </c>
      <c r="Z1217" s="13">
        <f t="shared" si="227"/>
        <v>50000</v>
      </c>
      <c r="AA1217" s="5"/>
    </row>
    <row r="1218" spans="1:27">
      <c r="A1218" s="10">
        <v>40310</v>
      </c>
      <c r="G1218" s="5">
        <f t="shared" si="216"/>
        <v>0.01</v>
      </c>
      <c r="H1218" s="5">
        <f t="shared" si="217"/>
        <v>0.02</v>
      </c>
      <c r="J1218" s="12" t="str">
        <f t="shared" si="218"/>
        <v>SELL</v>
      </c>
      <c r="L1218" s="5">
        <f t="shared" si="222"/>
        <v>2.5750000000000002E-2</v>
      </c>
      <c r="M1218" s="6" t="str">
        <f t="shared" si="219"/>
        <v>NO</v>
      </c>
      <c r="N1218" s="6" t="str">
        <f t="shared" si="220"/>
        <v>NO</v>
      </c>
      <c r="O1218" s="6" t="str">
        <f t="shared" si="221"/>
        <v>NO</v>
      </c>
      <c r="P1218" s="5"/>
      <c r="Q1218" s="5"/>
      <c r="T1218" s="13">
        <f t="shared" si="225"/>
        <v>0</v>
      </c>
      <c r="V1218" s="5">
        <f t="shared" si="226"/>
        <v>0</v>
      </c>
      <c r="W1218" s="5">
        <f t="shared" si="223"/>
        <v>0</v>
      </c>
      <c r="X1218" s="13">
        <f t="shared" si="224"/>
        <v>0</v>
      </c>
      <c r="Z1218" s="13">
        <f t="shared" si="227"/>
        <v>50000</v>
      </c>
      <c r="AA1218" s="5"/>
    </row>
    <row r="1219" spans="1:27">
      <c r="A1219" s="10">
        <v>40311</v>
      </c>
      <c r="G1219" s="5">
        <f t="shared" si="216"/>
        <v>0.01</v>
      </c>
      <c r="H1219" s="5">
        <f t="shared" si="217"/>
        <v>0.02</v>
      </c>
      <c r="J1219" s="12" t="str">
        <f t="shared" si="218"/>
        <v>SELL</v>
      </c>
      <c r="L1219" s="5">
        <f t="shared" si="222"/>
        <v>2.5750000000000002E-2</v>
      </c>
      <c r="M1219" s="6" t="str">
        <f t="shared" si="219"/>
        <v>NO</v>
      </c>
      <c r="N1219" s="6" t="str">
        <f t="shared" si="220"/>
        <v>NO</v>
      </c>
      <c r="O1219" s="6" t="str">
        <f t="shared" si="221"/>
        <v>NO</v>
      </c>
      <c r="P1219" s="5"/>
      <c r="Q1219" s="5"/>
      <c r="T1219" s="13">
        <f t="shared" si="225"/>
        <v>0</v>
      </c>
      <c r="V1219" s="5">
        <f t="shared" si="226"/>
        <v>0</v>
      </c>
      <c r="W1219" s="5">
        <f t="shared" si="223"/>
        <v>0</v>
      </c>
      <c r="X1219" s="13">
        <f t="shared" si="224"/>
        <v>0</v>
      </c>
      <c r="Z1219" s="13">
        <f t="shared" si="227"/>
        <v>50000</v>
      </c>
      <c r="AA1219" s="5"/>
    </row>
    <row r="1220" spans="1:27">
      <c r="A1220" s="10">
        <v>40312</v>
      </c>
      <c r="G1220" s="5">
        <f t="shared" si="216"/>
        <v>0.01</v>
      </c>
      <c r="H1220" s="5">
        <f t="shared" si="217"/>
        <v>0.02</v>
      </c>
      <c r="J1220" s="12" t="str">
        <f t="shared" si="218"/>
        <v>SELL</v>
      </c>
      <c r="L1220" s="5">
        <f t="shared" si="222"/>
        <v>2.5750000000000002E-2</v>
      </c>
      <c r="M1220" s="6" t="str">
        <f t="shared" si="219"/>
        <v>NO</v>
      </c>
      <c r="N1220" s="6" t="str">
        <f t="shared" si="220"/>
        <v>NO</v>
      </c>
      <c r="O1220" s="6" t="str">
        <f t="shared" si="221"/>
        <v>NO</v>
      </c>
      <c r="P1220" s="5"/>
      <c r="Q1220" s="5"/>
      <c r="T1220" s="13">
        <f t="shared" si="225"/>
        <v>0</v>
      </c>
      <c r="V1220" s="5">
        <f t="shared" si="226"/>
        <v>0</v>
      </c>
      <c r="W1220" s="5">
        <f t="shared" si="223"/>
        <v>0</v>
      </c>
      <c r="X1220" s="13">
        <f t="shared" si="224"/>
        <v>0</v>
      </c>
      <c r="Z1220" s="13">
        <f t="shared" si="227"/>
        <v>50000</v>
      </c>
      <c r="AA1220" s="5"/>
    </row>
    <row r="1221" spans="1:27">
      <c r="A1221" s="10">
        <v>40315</v>
      </c>
      <c r="G1221" s="5">
        <f t="shared" si="216"/>
        <v>0.01</v>
      </c>
      <c r="H1221" s="5">
        <f t="shared" si="217"/>
        <v>0.02</v>
      </c>
      <c r="J1221" s="12" t="str">
        <f t="shared" si="218"/>
        <v>SELL</v>
      </c>
      <c r="L1221" s="5">
        <f t="shared" si="222"/>
        <v>2.5750000000000002E-2</v>
      </c>
      <c r="M1221" s="6" t="str">
        <f t="shared" si="219"/>
        <v>NO</v>
      </c>
      <c r="N1221" s="6" t="str">
        <f t="shared" si="220"/>
        <v>NO</v>
      </c>
      <c r="O1221" s="6" t="str">
        <f t="shared" si="221"/>
        <v>NO</v>
      </c>
      <c r="P1221" s="5"/>
      <c r="Q1221" s="5"/>
      <c r="T1221" s="13">
        <f t="shared" si="225"/>
        <v>0</v>
      </c>
      <c r="V1221" s="5">
        <f t="shared" si="226"/>
        <v>0</v>
      </c>
      <c r="W1221" s="5">
        <f t="shared" si="223"/>
        <v>0</v>
      </c>
      <c r="X1221" s="13">
        <f t="shared" si="224"/>
        <v>0</v>
      </c>
      <c r="Z1221" s="13">
        <f t="shared" si="227"/>
        <v>50000</v>
      </c>
      <c r="AA1221" s="5"/>
    </row>
    <row r="1222" spans="1:27">
      <c r="A1222" s="10">
        <v>40316</v>
      </c>
      <c r="G1222" s="5">
        <f t="shared" ref="G1222:G1285" si="228">ROUND((E1222*G$1)+(G1221*(1-G$1)),2)</f>
        <v>0.01</v>
      </c>
      <c r="H1222" s="5">
        <f t="shared" si="217"/>
        <v>0.02</v>
      </c>
      <c r="J1222" s="12" t="str">
        <f t="shared" si="218"/>
        <v>SELL</v>
      </c>
      <c r="L1222" s="5">
        <f t="shared" si="222"/>
        <v>2.5750000000000002E-2</v>
      </c>
      <c r="M1222" s="6" t="str">
        <f t="shared" si="219"/>
        <v>NO</v>
      </c>
      <c r="N1222" s="6" t="str">
        <f t="shared" si="220"/>
        <v>NO</v>
      </c>
      <c r="O1222" s="6" t="str">
        <f t="shared" si="221"/>
        <v>NO</v>
      </c>
      <c r="P1222" s="5"/>
      <c r="Q1222" s="5"/>
      <c r="T1222" s="13">
        <f t="shared" si="225"/>
        <v>0</v>
      </c>
      <c r="V1222" s="5">
        <f t="shared" si="226"/>
        <v>0</v>
      </c>
      <c r="W1222" s="5">
        <f t="shared" si="223"/>
        <v>0</v>
      </c>
      <c r="X1222" s="13">
        <f t="shared" si="224"/>
        <v>0</v>
      </c>
      <c r="Z1222" s="13">
        <f t="shared" si="227"/>
        <v>50000</v>
      </c>
      <c r="AA1222" s="5"/>
    </row>
    <row r="1223" spans="1:27">
      <c r="A1223" s="10">
        <v>40317</v>
      </c>
      <c r="G1223" s="5">
        <f t="shared" si="228"/>
        <v>0.01</v>
      </c>
      <c r="H1223" s="5">
        <f t="shared" si="217"/>
        <v>0.02</v>
      </c>
      <c r="J1223" s="12" t="str">
        <f t="shared" si="218"/>
        <v>SELL</v>
      </c>
      <c r="L1223" s="5">
        <f t="shared" si="222"/>
        <v>2.5750000000000002E-2</v>
      </c>
      <c r="M1223" s="6" t="str">
        <f t="shared" si="219"/>
        <v>NO</v>
      </c>
      <c r="N1223" s="6" t="str">
        <f t="shared" si="220"/>
        <v>NO</v>
      </c>
      <c r="O1223" s="6" t="str">
        <f t="shared" si="221"/>
        <v>NO</v>
      </c>
      <c r="P1223" s="5"/>
      <c r="Q1223" s="5"/>
      <c r="T1223" s="13">
        <f t="shared" si="225"/>
        <v>0</v>
      </c>
      <c r="V1223" s="5">
        <f t="shared" si="226"/>
        <v>0</v>
      </c>
      <c r="W1223" s="5">
        <f t="shared" si="223"/>
        <v>0</v>
      </c>
      <c r="X1223" s="13">
        <f t="shared" si="224"/>
        <v>0</v>
      </c>
      <c r="Z1223" s="13">
        <f t="shared" si="227"/>
        <v>50000</v>
      </c>
      <c r="AA1223" s="5"/>
    </row>
    <row r="1224" spans="1:27">
      <c r="A1224" s="10">
        <v>40318</v>
      </c>
      <c r="G1224" s="5">
        <f t="shared" si="228"/>
        <v>0.01</v>
      </c>
      <c r="H1224" s="5">
        <f t="shared" ref="H1224:H1287" si="229">ROUND((E1224*H$1)+(H1223*(1-H$1)),2)</f>
        <v>0.02</v>
      </c>
      <c r="J1224" s="12" t="str">
        <f t="shared" ref="J1224:J1287" si="230">IF(G1224&gt;H1224,"BUY","SELL")</f>
        <v>SELL</v>
      </c>
      <c r="L1224" s="5">
        <f t="shared" si="222"/>
        <v>2.5750000000000002E-2</v>
      </c>
      <c r="M1224" s="6" t="str">
        <f t="shared" ref="M1224:M1287" si="231">IF(J1223="SELL",IF(C1224&gt;L1223,"YES","NO"),IF(D1224&lt;L1223,"YES","NO"))</f>
        <v>NO</v>
      </c>
      <c r="N1224" s="6" t="str">
        <f t="shared" ref="N1224:N1287" si="232">IF(AND(M1224="YES",J1224=J1223),"YES","NO")</f>
        <v>NO</v>
      </c>
      <c r="O1224" s="6" t="str">
        <f t="shared" ref="O1224:O1287" si="233">IF(AND(J1223="BUY",B1224&lt;L1223),"YES",IF(AND(J1223="SELL",B1224&gt;L1223),"YES","NO"))</f>
        <v>NO</v>
      </c>
      <c r="P1224" s="5"/>
      <c r="Q1224" s="5"/>
      <c r="T1224" s="13">
        <f t="shared" si="225"/>
        <v>0</v>
      </c>
      <c r="V1224" s="5">
        <f t="shared" si="226"/>
        <v>0</v>
      </c>
      <c r="W1224" s="5">
        <f t="shared" si="223"/>
        <v>0</v>
      </c>
      <c r="X1224" s="13">
        <f t="shared" si="224"/>
        <v>0</v>
      </c>
      <c r="Z1224" s="13">
        <f t="shared" si="227"/>
        <v>50000</v>
      </c>
      <c r="AA1224" s="5"/>
    </row>
    <row r="1225" spans="1:27">
      <c r="A1225" s="10">
        <v>40319</v>
      </c>
      <c r="G1225" s="5">
        <f t="shared" si="228"/>
        <v>0.01</v>
      </c>
      <c r="H1225" s="5">
        <f t="shared" si="229"/>
        <v>0.02</v>
      </c>
      <c r="J1225" s="12" t="str">
        <f t="shared" si="230"/>
        <v>SELL</v>
      </c>
      <c r="L1225" s="5">
        <f t="shared" ref="L1225:L1288" si="234">((H1225*($L$1-$J$1+($J$1*$L$1)-1))-(G1225*($J$1-$L$1+($J$1*$L$1)-1)))/(2*($L$1-$J$1))</f>
        <v>2.5750000000000002E-2</v>
      </c>
      <c r="M1225" s="6" t="str">
        <f t="shared" si="231"/>
        <v>NO</v>
      </c>
      <c r="N1225" s="6" t="str">
        <f t="shared" si="232"/>
        <v>NO</v>
      </c>
      <c r="O1225" s="6" t="str">
        <f t="shared" si="233"/>
        <v>NO</v>
      </c>
      <c r="P1225" s="5"/>
      <c r="Q1225" s="5"/>
      <c r="T1225" s="13">
        <f t="shared" si="225"/>
        <v>0</v>
      </c>
      <c r="V1225" s="5">
        <f t="shared" si="226"/>
        <v>0</v>
      </c>
      <c r="W1225" s="5">
        <f t="shared" si="223"/>
        <v>0</v>
      </c>
      <c r="X1225" s="13">
        <f t="shared" si="224"/>
        <v>0</v>
      </c>
      <c r="Z1225" s="13">
        <f t="shared" si="227"/>
        <v>50000</v>
      </c>
      <c r="AA1225" s="5"/>
    </row>
    <row r="1226" spans="1:27">
      <c r="A1226" s="10">
        <v>40322</v>
      </c>
      <c r="G1226" s="5">
        <f t="shared" si="228"/>
        <v>0.01</v>
      </c>
      <c r="H1226" s="5">
        <f t="shared" si="229"/>
        <v>0.02</v>
      </c>
      <c r="J1226" s="12" t="str">
        <f t="shared" si="230"/>
        <v>SELL</v>
      </c>
      <c r="L1226" s="5">
        <f t="shared" si="234"/>
        <v>2.5750000000000002E-2</v>
      </c>
      <c r="M1226" s="6" t="str">
        <f t="shared" si="231"/>
        <v>NO</v>
      </c>
      <c r="N1226" s="6" t="str">
        <f t="shared" si="232"/>
        <v>NO</v>
      </c>
      <c r="O1226" s="6" t="str">
        <f t="shared" si="233"/>
        <v>NO</v>
      </c>
      <c r="P1226" s="5"/>
      <c r="Q1226" s="5"/>
      <c r="T1226" s="13">
        <f t="shared" si="225"/>
        <v>0</v>
      </c>
      <c r="V1226" s="5">
        <f t="shared" si="226"/>
        <v>0</v>
      </c>
      <c r="W1226" s="5">
        <f t="shared" si="223"/>
        <v>0</v>
      </c>
      <c r="X1226" s="13">
        <f t="shared" si="224"/>
        <v>0</v>
      </c>
      <c r="Z1226" s="13">
        <f t="shared" si="227"/>
        <v>50000</v>
      </c>
      <c r="AA1226" s="5"/>
    </row>
    <row r="1227" spans="1:27">
      <c r="A1227" s="10">
        <v>40323</v>
      </c>
      <c r="G1227" s="5">
        <f t="shared" si="228"/>
        <v>0.01</v>
      </c>
      <c r="H1227" s="5">
        <f t="shared" si="229"/>
        <v>0.02</v>
      </c>
      <c r="J1227" s="12" t="str">
        <f t="shared" si="230"/>
        <v>SELL</v>
      </c>
      <c r="L1227" s="5">
        <f t="shared" si="234"/>
        <v>2.5750000000000002E-2</v>
      </c>
      <c r="M1227" s="6" t="str">
        <f t="shared" si="231"/>
        <v>NO</v>
      </c>
      <c r="N1227" s="6" t="str">
        <f t="shared" si="232"/>
        <v>NO</v>
      </c>
      <c r="O1227" s="6" t="str">
        <f t="shared" si="233"/>
        <v>NO</v>
      </c>
      <c r="P1227" s="5"/>
      <c r="Q1227" s="5"/>
      <c r="T1227" s="13">
        <f t="shared" si="225"/>
        <v>0</v>
      </c>
      <c r="V1227" s="5">
        <f t="shared" si="226"/>
        <v>0</v>
      </c>
      <c r="W1227" s="5">
        <f t="shared" si="223"/>
        <v>0</v>
      </c>
      <c r="X1227" s="13">
        <f t="shared" si="224"/>
        <v>0</v>
      </c>
      <c r="Z1227" s="13">
        <f t="shared" si="227"/>
        <v>50000</v>
      </c>
      <c r="AA1227" s="5"/>
    </row>
    <row r="1228" spans="1:27">
      <c r="A1228" s="10">
        <v>40324</v>
      </c>
      <c r="G1228" s="5">
        <f t="shared" si="228"/>
        <v>0.01</v>
      </c>
      <c r="H1228" s="5">
        <f t="shared" si="229"/>
        <v>0.02</v>
      </c>
      <c r="J1228" s="12" t="str">
        <f t="shared" si="230"/>
        <v>SELL</v>
      </c>
      <c r="L1228" s="5">
        <f t="shared" si="234"/>
        <v>2.5750000000000002E-2</v>
      </c>
      <c r="M1228" s="6" t="str">
        <f t="shared" si="231"/>
        <v>NO</v>
      </c>
      <c r="N1228" s="6" t="str">
        <f t="shared" si="232"/>
        <v>NO</v>
      </c>
      <c r="O1228" s="6" t="str">
        <f t="shared" si="233"/>
        <v>NO</v>
      </c>
      <c r="P1228" s="5"/>
      <c r="Q1228" s="5"/>
      <c r="T1228" s="13">
        <f t="shared" si="225"/>
        <v>0</v>
      </c>
      <c r="V1228" s="5">
        <f t="shared" si="226"/>
        <v>0</v>
      </c>
      <c r="W1228" s="5">
        <f t="shared" si="223"/>
        <v>0</v>
      </c>
      <c r="X1228" s="13">
        <f t="shared" si="224"/>
        <v>0</v>
      </c>
      <c r="Z1228" s="13">
        <f t="shared" si="227"/>
        <v>50000</v>
      </c>
      <c r="AA1228" s="5"/>
    </row>
    <row r="1229" spans="1:27">
      <c r="A1229" s="10">
        <v>40325</v>
      </c>
      <c r="G1229" s="5">
        <f t="shared" si="228"/>
        <v>0.01</v>
      </c>
      <c r="H1229" s="5">
        <f t="shared" si="229"/>
        <v>0.02</v>
      </c>
      <c r="J1229" s="12" t="str">
        <f t="shared" si="230"/>
        <v>SELL</v>
      </c>
      <c r="L1229" s="5">
        <f t="shared" si="234"/>
        <v>2.5750000000000002E-2</v>
      </c>
      <c r="M1229" s="6" t="str">
        <f t="shared" si="231"/>
        <v>NO</v>
      </c>
      <c r="N1229" s="6" t="str">
        <f t="shared" si="232"/>
        <v>NO</v>
      </c>
      <c r="O1229" s="6" t="str">
        <f t="shared" si="233"/>
        <v>NO</v>
      </c>
      <c r="P1229" s="5"/>
      <c r="Q1229" s="5"/>
      <c r="T1229" s="13">
        <f t="shared" si="225"/>
        <v>0</v>
      </c>
      <c r="V1229" s="5">
        <f t="shared" si="226"/>
        <v>0</v>
      </c>
      <c r="W1229" s="5">
        <f t="shared" si="223"/>
        <v>0</v>
      </c>
      <c r="X1229" s="13">
        <f t="shared" si="224"/>
        <v>0</v>
      </c>
      <c r="Z1229" s="13">
        <f t="shared" si="227"/>
        <v>50000</v>
      </c>
      <c r="AA1229" s="5"/>
    </row>
    <row r="1230" spans="1:27">
      <c r="A1230" s="10">
        <v>40326</v>
      </c>
      <c r="G1230" s="5">
        <f t="shared" si="228"/>
        <v>0.01</v>
      </c>
      <c r="H1230" s="5">
        <f t="shared" si="229"/>
        <v>0.02</v>
      </c>
      <c r="J1230" s="12" t="str">
        <f t="shared" si="230"/>
        <v>SELL</v>
      </c>
      <c r="L1230" s="5">
        <f t="shared" si="234"/>
        <v>2.5750000000000002E-2</v>
      </c>
      <c r="M1230" s="6" t="str">
        <f t="shared" si="231"/>
        <v>NO</v>
      </c>
      <c r="N1230" s="6" t="str">
        <f t="shared" si="232"/>
        <v>NO</v>
      </c>
      <c r="O1230" s="6" t="str">
        <f t="shared" si="233"/>
        <v>NO</v>
      </c>
      <c r="P1230" s="5"/>
      <c r="Q1230" s="5"/>
      <c r="T1230" s="13">
        <f t="shared" si="225"/>
        <v>0</v>
      </c>
      <c r="V1230" s="5">
        <f t="shared" si="226"/>
        <v>0</v>
      </c>
      <c r="W1230" s="5">
        <f t="shared" si="223"/>
        <v>0</v>
      </c>
      <c r="X1230" s="13">
        <f t="shared" si="224"/>
        <v>0</v>
      </c>
      <c r="Z1230" s="13">
        <f t="shared" si="227"/>
        <v>50000</v>
      </c>
      <c r="AA1230" s="5"/>
    </row>
    <row r="1231" spans="1:27">
      <c r="A1231" s="10">
        <v>40329</v>
      </c>
      <c r="G1231" s="5">
        <f t="shared" si="228"/>
        <v>0.01</v>
      </c>
      <c r="H1231" s="5">
        <f t="shared" si="229"/>
        <v>0.02</v>
      </c>
      <c r="J1231" s="12" t="str">
        <f t="shared" si="230"/>
        <v>SELL</v>
      </c>
      <c r="L1231" s="5">
        <f t="shared" si="234"/>
        <v>2.5750000000000002E-2</v>
      </c>
      <c r="M1231" s="6" t="str">
        <f t="shared" si="231"/>
        <v>NO</v>
      </c>
      <c r="N1231" s="6" t="str">
        <f t="shared" si="232"/>
        <v>NO</v>
      </c>
      <c r="O1231" s="6" t="str">
        <f t="shared" si="233"/>
        <v>NO</v>
      </c>
      <c r="P1231" s="5"/>
      <c r="Q1231" s="5"/>
      <c r="T1231" s="13">
        <f t="shared" si="225"/>
        <v>0</v>
      </c>
      <c r="V1231" s="5">
        <f t="shared" si="226"/>
        <v>0</v>
      </c>
      <c r="W1231" s="5">
        <f t="shared" si="223"/>
        <v>0</v>
      </c>
      <c r="X1231" s="13">
        <f t="shared" si="224"/>
        <v>0</v>
      </c>
      <c r="Z1231" s="13">
        <f t="shared" si="227"/>
        <v>50000</v>
      </c>
      <c r="AA1231" s="5"/>
    </row>
    <row r="1232" spans="1:27">
      <c r="A1232" s="10">
        <v>40330</v>
      </c>
      <c r="G1232" s="5">
        <f t="shared" si="228"/>
        <v>0.01</v>
      </c>
      <c r="H1232" s="5">
        <f t="shared" si="229"/>
        <v>0.02</v>
      </c>
      <c r="J1232" s="12" t="str">
        <f t="shared" si="230"/>
        <v>SELL</v>
      </c>
      <c r="L1232" s="5">
        <f t="shared" si="234"/>
        <v>2.5750000000000002E-2</v>
      </c>
      <c r="M1232" s="6" t="str">
        <f t="shared" si="231"/>
        <v>NO</v>
      </c>
      <c r="N1232" s="6" t="str">
        <f t="shared" si="232"/>
        <v>NO</v>
      </c>
      <c r="O1232" s="6" t="str">
        <f t="shared" si="233"/>
        <v>NO</v>
      </c>
      <c r="P1232" s="5"/>
      <c r="Q1232" s="5"/>
      <c r="T1232" s="13">
        <f t="shared" si="225"/>
        <v>0</v>
      </c>
      <c r="V1232" s="5">
        <f t="shared" si="226"/>
        <v>0</v>
      </c>
      <c r="W1232" s="5">
        <f t="shared" si="223"/>
        <v>0</v>
      </c>
      <c r="X1232" s="13">
        <f t="shared" si="224"/>
        <v>0</v>
      </c>
      <c r="Z1232" s="13">
        <f t="shared" si="227"/>
        <v>50000</v>
      </c>
      <c r="AA1232" s="5"/>
    </row>
    <row r="1233" spans="1:27">
      <c r="A1233" s="10">
        <v>40331</v>
      </c>
      <c r="G1233" s="5">
        <f t="shared" si="228"/>
        <v>0.01</v>
      </c>
      <c r="H1233" s="5">
        <f t="shared" si="229"/>
        <v>0.02</v>
      </c>
      <c r="J1233" s="12" t="str">
        <f t="shared" si="230"/>
        <v>SELL</v>
      </c>
      <c r="L1233" s="5">
        <f t="shared" si="234"/>
        <v>2.5750000000000002E-2</v>
      </c>
      <c r="M1233" s="6" t="str">
        <f t="shared" si="231"/>
        <v>NO</v>
      </c>
      <c r="N1233" s="6" t="str">
        <f t="shared" si="232"/>
        <v>NO</v>
      </c>
      <c r="O1233" s="6" t="str">
        <f t="shared" si="233"/>
        <v>NO</v>
      </c>
      <c r="P1233" s="5"/>
      <c r="Q1233" s="5"/>
      <c r="T1233" s="13">
        <f t="shared" si="225"/>
        <v>0</v>
      </c>
      <c r="V1233" s="5">
        <f t="shared" si="226"/>
        <v>0</v>
      </c>
      <c r="W1233" s="5">
        <f t="shared" si="223"/>
        <v>0</v>
      </c>
      <c r="X1233" s="13">
        <f t="shared" si="224"/>
        <v>0</v>
      </c>
      <c r="Z1233" s="13">
        <f t="shared" si="227"/>
        <v>50000</v>
      </c>
      <c r="AA1233" s="5"/>
    </row>
    <row r="1234" spans="1:27">
      <c r="A1234" s="10">
        <v>40332</v>
      </c>
      <c r="G1234" s="5">
        <f t="shared" si="228"/>
        <v>0.01</v>
      </c>
      <c r="H1234" s="5">
        <f t="shared" si="229"/>
        <v>0.02</v>
      </c>
      <c r="J1234" s="12" t="str">
        <f t="shared" si="230"/>
        <v>SELL</v>
      </c>
      <c r="L1234" s="5">
        <f t="shared" si="234"/>
        <v>2.5750000000000002E-2</v>
      </c>
      <c r="M1234" s="6" t="str">
        <f t="shared" si="231"/>
        <v>NO</v>
      </c>
      <c r="N1234" s="6" t="str">
        <f t="shared" si="232"/>
        <v>NO</v>
      </c>
      <c r="O1234" s="6" t="str">
        <f t="shared" si="233"/>
        <v>NO</v>
      </c>
      <c r="P1234" s="5"/>
      <c r="Q1234" s="5"/>
      <c r="T1234" s="13">
        <f t="shared" si="225"/>
        <v>0</v>
      </c>
      <c r="V1234" s="5">
        <f t="shared" si="226"/>
        <v>0</v>
      </c>
      <c r="W1234" s="5">
        <f t="shared" si="223"/>
        <v>0</v>
      </c>
      <c r="X1234" s="13">
        <f t="shared" si="224"/>
        <v>0</v>
      </c>
      <c r="Z1234" s="13">
        <f t="shared" si="227"/>
        <v>50000</v>
      </c>
      <c r="AA1234" s="5"/>
    </row>
    <row r="1235" spans="1:27">
      <c r="A1235" s="10">
        <v>40333</v>
      </c>
      <c r="G1235" s="5">
        <f t="shared" si="228"/>
        <v>0.01</v>
      </c>
      <c r="H1235" s="5">
        <f t="shared" si="229"/>
        <v>0.02</v>
      </c>
      <c r="J1235" s="12" t="str">
        <f t="shared" si="230"/>
        <v>SELL</v>
      </c>
      <c r="L1235" s="5">
        <f t="shared" si="234"/>
        <v>2.5750000000000002E-2</v>
      </c>
      <c r="M1235" s="6" t="str">
        <f t="shared" si="231"/>
        <v>NO</v>
      </c>
      <c r="N1235" s="6" t="str">
        <f t="shared" si="232"/>
        <v>NO</v>
      </c>
      <c r="O1235" s="6" t="str">
        <f t="shared" si="233"/>
        <v>NO</v>
      </c>
      <c r="P1235" s="5"/>
      <c r="Q1235" s="5"/>
      <c r="T1235" s="13">
        <f t="shared" si="225"/>
        <v>0</v>
      </c>
      <c r="V1235" s="5">
        <f t="shared" si="226"/>
        <v>0</v>
      </c>
      <c r="W1235" s="5">
        <f t="shared" si="223"/>
        <v>0</v>
      </c>
      <c r="X1235" s="13">
        <f t="shared" si="224"/>
        <v>0</v>
      </c>
      <c r="Z1235" s="13">
        <f t="shared" si="227"/>
        <v>50000</v>
      </c>
      <c r="AA1235" s="5"/>
    </row>
    <row r="1236" spans="1:27">
      <c r="A1236" s="10">
        <v>40336</v>
      </c>
      <c r="G1236" s="5">
        <f t="shared" si="228"/>
        <v>0.01</v>
      </c>
      <c r="H1236" s="5">
        <f t="shared" si="229"/>
        <v>0.02</v>
      </c>
      <c r="J1236" s="12" t="str">
        <f t="shared" si="230"/>
        <v>SELL</v>
      </c>
      <c r="L1236" s="5">
        <f t="shared" si="234"/>
        <v>2.5750000000000002E-2</v>
      </c>
      <c r="M1236" s="6" t="str">
        <f t="shared" si="231"/>
        <v>NO</v>
      </c>
      <c r="N1236" s="6" t="str">
        <f t="shared" si="232"/>
        <v>NO</v>
      </c>
      <c r="O1236" s="6" t="str">
        <f t="shared" si="233"/>
        <v>NO</v>
      </c>
      <c r="P1236" s="5"/>
      <c r="Q1236" s="5"/>
      <c r="T1236" s="13">
        <f t="shared" si="225"/>
        <v>0</v>
      </c>
      <c r="V1236" s="5">
        <f t="shared" si="226"/>
        <v>0</v>
      </c>
      <c r="W1236" s="5">
        <f t="shared" si="223"/>
        <v>0</v>
      </c>
      <c r="X1236" s="13">
        <f t="shared" si="224"/>
        <v>0</v>
      </c>
      <c r="Z1236" s="13">
        <f t="shared" si="227"/>
        <v>50000</v>
      </c>
      <c r="AA1236" s="5"/>
    </row>
    <row r="1237" spans="1:27">
      <c r="A1237" s="10">
        <v>40337</v>
      </c>
      <c r="G1237" s="5">
        <f t="shared" si="228"/>
        <v>0.01</v>
      </c>
      <c r="H1237" s="5">
        <f t="shared" si="229"/>
        <v>0.02</v>
      </c>
      <c r="J1237" s="12" t="str">
        <f t="shared" si="230"/>
        <v>SELL</v>
      </c>
      <c r="L1237" s="5">
        <f t="shared" si="234"/>
        <v>2.5750000000000002E-2</v>
      </c>
      <c r="M1237" s="6" t="str">
        <f t="shared" si="231"/>
        <v>NO</v>
      </c>
      <c r="N1237" s="6" t="str">
        <f t="shared" si="232"/>
        <v>NO</v>
      </c>
      <c r="O1237" s="6" t="str">
        <f t="shared" si="233"/>
        <v>NO</v>
      </c>
      <c r="P1237" s="5"/>
      <c r="Q1237" s="5"/>
      <c r="T1237" s="13">
        <f t="shared" si="225"/>
        <v>0</v>
      </c>
      <c r="V1237" s="5">
        <f t="shared" si="226"/>
        <v>0</v>
      </c>
      <c r="W1237" s="5">
        <f t="shared" si="223"/>
        <v>0</v>
      </c>
      <c r="X1237" s="13">
        <f t="shared" si="224"/>
        <v>0</v>
      </c>
      <c r="Z1237" s="13">
        <f t="shared" si="227"/>
        <v>50000</v>
      </c>
      <c r="AA1237" s="5"/>
    </row>
    <row r="1238" spans="1:27">
      <c r="A1238" s="10">
        <v>40338</v>
      </c>
      <c r="G1238" s="5">
        <f t="shared" si="228"/>
        <v>0.01</v>
      </c>
      <c r="H1238" s="5">
        <f t="shared" si="229"/>
        <v>0.02</v>
      </c>
      <c r="J1238" s="12" t="str">
        <f t="shared" si="230"/>
        <v>SELL</v>
      </c>
      <c r="L1238" s="5">
        <f t="shared" si="234"/>
        <v>2.5750000000000002E-2</v>
      </c>
      <c r="M1238" s="6" t="str">
        <f t="shared" si="231"/>
        <v>NO</v>
      </c>
      <c r="N1238" s="6" t="str">
        <f t="shared" si="232"/>
        <v>NO</v>
      </c>
      <c r="O1238" s="6" t="str">
        <f t="shared" si="233"/>
        <v>NO</v>
      </c>
      <c r="P1238" s="5"/>
      <c r="Q1238" s="5"/>
      <c r="T1238" s="13">
        <f t="shared" si="225"/>
        <v>0</v>
      </c>
      <c r="V1238" s="5">
        <f t="shared" si="226"/>
        <v>0</v>
      </c>
      <c r="W1238" s="5">
        <f t="shared" si="223"/>
        <v>0</v>
      </c>
      <c r="X1238" s="13">
        <f t="shared" si="224"/>
        <v>0</v>
      </c>
      <c r="Z1238" s="13">
        <f t="shared" si="227"/>
        <v>50000</v>
      </c>
      <c r="AA1238" s="5"/>
    </row>
    <row r="1239" spans="1:27">
      <c r="A1239" s="10">
        <v>40339</v>
      </c>
      <c r="G1239" s="5">
        <f t="shared" si="228"/>
        <v>0.01</v>
      </c>
      <c r="H1239" s="5">
        <f t="shared" si="229"/>
        <v>0.02</v>
      </c>
      <c r="J1239" s="12" t="str">
        <f t="shared" si="230"/>
        <v>SELL</v>
      </c>
      <c r="L1239" s="5">
        <f t="shared" si="234"/>
        <v>2.5750000000000002E-2</v>
      </c>
      <c r="M1239" s="6" t="str">
        <f t="shared" si="231"/>
        <v>NO</v>
      </c>
      <c r="N1239" s="6" t="str">
        <f t="shared" si="232"/>
        <v>NO</v>
      </c>
      <c r="O1239" s="6" t="str">
        <f t="shared" si="233"/>
        <v>NO</v>
      </c>
      <c r="P1239" s="5"/>
      <c r="Q1239" s="5"/>
      <c r="T1239" s="13">
        <f t="shared" si="225"/>
        <v>0</v>
      </c>
      <c r="V1239" s="5">
        <f t="shared" si="226"/>
        <v>0</v>
      </c>
      <c r="W1239" s="5">
        <f t="shared" si="223"/>
        <v>0</v>
      </c>
      <c r="X1239" s="13">
        <f t="shared" si="224"/>
        <v>0</v>
      </c>
      <c r="Z1239" s="13">
        <f t="shared" si="227"/>
        <v>50000</v>
      </c>
      <c r="AA1239" s="5"/>
    </row>
    <row r="1240" spans="1:27">
      <c r="A1240" s="10">
        <v>40340</v>
      </c>
      <c r="G1240" s="5">
        <f t="shared" si="228"/>
        <v>0.01</v>
      </c>
      <c r="H1240" s="5">
        <f t="shared" si="229"/>
        <v>0.02</v>
      </c>
      <c r="J1240" s="12" t="str">
        <f t="shared" si="230"/>
        <v>SELL</v>
      </c>
      <c r="L1240" s="5">
        <f t="shared" si="234"/>
        <v>2.5750000000000002E-2</v>
      </c>
      <c r="M1240" s="6" t="str">
        <f t="shared" si="231"/>
        <v>NO</v>
      </c>
      <c r="N1240" s="6" t="str">
        <f t="shared" si="232"/>
        <v>NO</v>
      </c>
      <c r="O1240" s="6" t="str">
        <f t="shared" si="233"/>
        <v>NO</v>
      </c>
      <c r="P1240" s="5"/>
      <c r="Q1240" s="5"/>
      <c r="T1240" s="13">
        <f t="shared" si="225"/>
        <v>0</v>
      </c>
      <c r="V1240" s="5">
        <f t="shared" si="226"/>
        <v>0</v>
      </c>
      <c r="W1240" s="5">
        <f t="shared" ref="W1240:W1303" si="235">IF(V1241="",E1240,V1241)</f>
        <v>0</v>
      </c>
      <c r="X1240" s="13">
        <f t="shared" ref="X1240:X1303" si="236">IF(J1240="BUY",W1240-V1240,V1240-W1240)</f>
        <v>0</v>
      </c>
      <c r="Z1240" s="13">
        <f t="shared" si="227"/>
        <v>50000</v>
      </c>
      <c r="AA1240" s="5"/>
    </row>
    <row r="1241" spans="1:27">
      <c r="A1241" s="10">
        <v>40343</v>
      </c>
      <c r="G1241" s="5">
        <f t="shared" si="228"/>
        <v>0.01</v>
      </c>
      <c r="H1241" s="5">
        <f t="shared" si="229"/>
        <v>0.02</v>
      </c>
      <c r="J1241" s="12" t="str">
        <f t="shared" si="230"/>
        <v>SELL</v>
      </c>
      <c r="L1241" s="5">
        <f t="shared" si="234"/>
        <v>2.5750000000000002E-2</v>
      </c>
      <c r="M1241" s="6" t="str">
        <f t="shared" si="231"/>
        <v>NO</v>
      </c>
      <c r="N1241" s="6" t="str">
        <f t="shared" si="232"/>
        <v>NO</v>
      </c>
      <c r="O1241" s="6" t="str">
        <f t="shared" si="233"/>
        <v>NO</v>
      </c>
      <c r="P1241" s="5"/>
      <c r="Q1241" s="5"/>
      <c r="T1241" s="13">
        <f t="shared" ref="T1241:T1304" si="237">ROUND(IF(N1241="YES",IF(J1241="SELL",IF(O1241="YES",Q1241-P1241,Q1241-L1240),IF(O1241="YES",P1241-Q1241,L1240-Q1241)),0),2)</f>
        <v>0</v>
      </c>
      <c r="V1241" s="5">
        <f t="shared" ref="V1241:V1304" si="238">IF(J1241=J1240,V1240,IF(O1241="YES",P1241,L1240))</f>
        <v>0</v>
      </c>
      <c r="W1241" s="5">
        <f t="shared" si="235"/>
        <v>0</v>
      </c>
      <c r="X1241" s="13">
        <f t="shared" si="236"/>
        <v>0</v>
      </c>
      <c r="Z1241" s="13">
        <f t="shared" ref="Z1241:Z1304" si="239">Z1240+(T1241*50*2)+(X1241*50)</f>
        <v>50000</v>
      </c>
      <c r="AA1241" s="5"/>
    </row>
    <row r="1242" spans="1:27">
      <c r="A1242" s="10">
        <v>40344</v>
      </c>
      <c r="G1242" s="5">
        <f t="shared" si="228"/>
        <v>0.01</v>
      </c>
      <c r="H1242" s="5">
        <f t="shared" si="229"/>
        <v>0.02</v>
      </c>
      <c r="J1242" s="12" t="str">
        <f t="shared" si="230"/>
        <v>SELL</v>
      </c>
      <c r="L1242" s="5">
        <f t="shared" si="234"/>
        <v>2.5750000000000002E-2</v>
      </c>
      <c r="M1242" s="6" t="str">
        <f t="shared" si="231"/>
        <v>NO</v>
      </c>
      <c r="N1242" s="6" t="str">
        <f t="shared" si="232"/>
        <v>NO</v>
      </c>
      <c r="O1242" s="6" t="str">
        <f t="shared" si="233"/>
        <v>NO</v>
      </c>
      <c r="P1242" s="5"/>
      <c r="Q1242" s="5"/>
      <c r="T1242" s="13">
        <f t="shared" si="237"/>
        <v>0</v>
      </c>
      <c r="V1242" s="5">
        <f t="shared" si="238"/>
        <v>0</v>
      </c>
      <c r="W1242" s="5">
        <f t="shared" si="235"/>
        <v>0</v>
      </c>
      <c r="X1242" s="13">
        <f t="shared" si="236"/>
        <v>0</v>
      </c>
      <c r="Z1242" s="13">
        <f t="shared" si="239"/>
        <v>50000</v>
      </c>
      <c r="AA1242" s="5"/>
    </row>
    <row r="1243" spans="1:27">
      <c r="A1243" s="10">
        <v>40345</v>
      </c>
      <c r="G1243" s="5">
        <f t="shared" si="228"/>
        <v>0.01</v>
      </c>
      <c r="H1243" s="5">
        <f t="shared" si="229"/>
        <v>0.02</v>
      </c>
      <c r="J1243" s="12" t="str">
        <f t="shared" si="230"/>
        <v>SELL</v>
      </c>
      <c r="L1243" s="5">
        <f t="shared" si="234"/>
        <v>2.5750000000000002E-2</v>
      </c>
      <c r="M1243" s="6" t="str">
        <f t="shared" si="231"/>
        <v>NO</v>
      </c>
      <c r="N1243" s="6" t="str">
        <f t="shared" si="232"/>
        <v>NO</v>
      </c>
      <c r="O1243" s="6" t="str">
        <f t="shared" si="233"/>
        <v>NO</v>
      </c>
      <c r="P1243" s="5"/>
      <c r="Q1243" s="5"/>
      <c r="T1243" s="13">
        <f t="shared" si="237"/>
        <v>0</v>
      </c>
      <c r="V1243" s="5">
        <f t="shared" si="238"/>
        <v>0</v>
      </c>
      <c r="W1243" s="5">
        <f t="shared" si="235"/>
        <v>0</v>
      </c>
      <c r="X1243" s="13">
        <f t="shared" si="236"/>
        <v>0</v>
      </c>
      <c r="Z1243" s="13">
        <f t="shared" si="239"/>
        <v>50000</v>
      </c>
      <c r="AA1243" s="5"/>
    </row>
    <row r="1244" spans="1:27">
      <c r="A1244" s="10">
        <v>40346</v>
      </c>
      <c r="G1244" s="5">
        <f t="shared" si="228"/>
        <v>0.01</v>
      </c>
      <c r="H1244" s="5">
        <f t="shared" si="229"/>
        <v>0.02</v>
      </c>
      <c r="J1244" s="12" t="str">
        <f t="shared" si="230"/>
        <v>SELL</v>
      </c>
      <c r="L1244" s="5">
        <f t="shared" si="234"/>
        <v>2.5750000000000002E-2</v>
      </c>
      <c r="M1244" s="6" t="str">
        <f t="shared" si="231"/>
        <v>NO</v>
      </c>
      <c r="N1244" s="6" t="str">
        <f t="shared" si="232"/>
        <v>NO</v>
      </c>
      <c r="O1244" s="6" t="str">
        <f t="shared" si="233"/>
        <v>NO</v>
      </c>
      <c r="P1244" s="5"/>
      <c r="Q1244" s="5"/>
      <c r="T1244" s="13">
        <f t="shared" si="237"/>
        <v>0</v>
      </c>
      <c r="V1244" s="5">
        <f t="shared" si="238"/>
        <v>0</v>
      </c>
      <c r="W1244" s="5">
        <f t="shared" si="235"/>
        <v>0</v>
      </c>
      <c r="X1244" s="13">
        <f t="shared" si="236"/>
        <v>0</v>
      </c>
      <c r="Z1244" s="13">
        <f t="shared" si="239"/>
        <v>50000</v>
      </c>
      <c r="AA1244" s="5"/>
    </row>
    <row r="1245" spans="1:27">
      <c r="A1245" s="10">
        <v>40347</v>
      </c>
      <c r="G1245" s="5">
        <f t="shared" si="228"/>
        <v>0.01</v>
      </c>
      <c r="H1245" s="5">
        <f t="shared" si="229"/>
        <v>0.02</v>
      </c>
      <c r="J1245" s="12" t="str">
        <f t="shared" si="230"/>
        <v>SELL</v>
      </c>
      <c r="L1245" s="5">
        <f t="shared" si="234"/>
        <v>2.5750000000000002E-2</v>
      </c>
      <c r="M1245" s="6" t="str">
        <f t="shared" si="231"/>
        <v>NO</v>
      </c>
      <c r="N1245" s="6" t="str">
        <f t="shared" si="232"/>
        <v>NO</v>
      </c>
      <c r="O1245" s="6" t="str">
        <f t="shared" si="233"/>
        <v>NO</v>
      </c>
      <c r="P1245" s="5"/>
      <c r="Q1245" s="5"/>
      <c r="T1245" s="13">
        <f t="shared" si="237"/>
        <v>0</v>
      </c>
      <c r="V1245" s="5">
        <f t="shared" si="238"/>
        <v>0</v>
      </c>
      <c r="W1245" s="5">
        <f t="shared" si="235"/>
        <v>0</v>
      </c>
      <c r="X1245" s="13">
        <f t="shared" si="236"/>
        <v>0</v>
      </c>
      <c r="Z1245" s="13">
        <f t="shared" si="239"/>
        <v>50000</v>
      </c>
      <c r="AA1245" s="5"/>
    </row>
    <row r="1246" spans="1:27">
      <c r="A1246" s="10">
        <v>40350</v>
      </c>
      <c r="G1246" s="5">
        <f t="shared" si="228"/>
        <v>0.01</v>
      </c>
      <c r="H1246" s="5">
        <f t="shared" si="229"/>
        <v>0.02</v>
      </c>
      <c r="J1246" s="12" t="str">
        <f t="shared" si="230"/>
        <v>SELL</v>
      </c>
      <c r="L1246" s="5">
        <f t="shared" si="234"/>
        <v>2.5750000000000002E-2</v>
      </c>
      <c r="M1246" s="6" t="str">
        <f t="shared" si="231"/>
        <v>NO</v>
      </c>
      <c r="N1246" s="6" t="str">
        <f t="shared" si="232"/>
        <v>NO</v>
      </c>
      <c r="O1246" s="6" t="str">
        <f t="shared" si="233"/>
        <v>NO</v>
      </c>
      <c r="P1246" s="5"/>
      <c r="Q1246" s="5"/>
      <c r="T1246" s="13">
        <f t="shared" si="237"/>
        <v>0</v>
      </c>
      <c r="V1246" s="5">
        <f t="shared" si="238"/>
        <v>0</v>
      </c>
      <c r="W1246" s="5">
        <f t="shared" si="235"/>
        <v>0</v>
      </c>
      <c r="X1246" s="13">
        <f t="shared" si="236"/>
        <v>0</v>
      </c>
      <c r="Z1246" s="13">
        <f t="shared" si="239"/>
        <v>50000</v>
      </c>
      <c r="AA1246" s="5"/>
    </row>
    <row r="1247" spans="1:27">
      <c r="A1247" s="10">
        <v>40351</v>
      </c>
      <c r="G1247" s="5">
        <f t="shared" si="228"/>
        <v>0.01</v>
      </c>
      <c r="H1247" s="5">
        <f t="shared" si="229"/>
        <v>0.02</v>
      </c>
      <c r="J1247" s="12" t="str">
        <f t="shared" si="230"/>
        <v>SELL</v>
      </c>
      <c r="L1247" s="5">
        <f t="shared" si="234"/>
        <v>2.5750000000000002E-2</v>
      </c>
      <c r="M1247" s="6" t="str">
        <f t="shared" si="231"/>
        <v>NO</v>
      </c>
      <c r="N1247" s="6" t="str">
        <f t="shared" si="232"/>
        <v>NO</v>
      </c>
      <c r="O1247" s="6" t="str">
        <f t="shared" si="233"/>
        <v>NO</v>
      </c>
      <c r="P1247" s="5"/>
      <c r="Q1247" s="5"/>
      <c r="T1247" s="13">
        <f t="shared" si="237"/>
        <v>0</v>
      </c>
      <c r="V1247" s="5">
        <f t="shared" si="238"/>
        <v>0</v>
      </c>
      <c r="W1247" s="5">
        <f t="shared" si="235"/>
        <v>0</v>
      </c>
      <c r="X1247" s="13">
        <f t="shared" si="236"/>
        <v>0</v>
      </c>
      <c r="Z1247" s="13">
        <f t="shared" si="239"/>
        <v>50000</v>
      </c>
      <c r="AA1247" s="5"/>
    </row>
    <row r="1248" spans="1:27">
      <c r="A1248" s="10">
        <v>40352</v>
      </c>
      <c r="G1248" s="5">
        <f t="shared" si="228"/>
        <v>0.01</v>
      </c>
      <c r="H1248" s="5">
        <f t="shared" si="229"/>
        <v>0.02</v>
      </c>
      <c r="J1248" s="12" t="str">
        <f t="shared" si="230"/>
        <v>SELL</v>
      </c>
      <c r="L1248" s="5">
        <f t="shared" si="234"/>
        <v>2.5750000000000002E-2</v>
      </c>
      <c r="M1248" s="6" t="str">
        <f t="shared" si="231"/>
        <v>NO</v>
      </c>
      <c r="N1248" s="6" t="str">
        <f t="shared" si="232"/>
        <v>NO</v>
      </c>
      <c r="O1248" s="6" t="str">
        <f t="shared" si="233"/>
        <v>NO</v>
      </c>
      <c r="P1248" s="5"/>
      <c r="Q1248" s="5"/>
      <c r="T1248" s="13">
        <f t="shared" si="237"/>
        <v>0</v>
      </c>
      <c r="V1248" s="5">
        <f t="shared" si="238"/>
        <v>0</v>
      </c>
      <c r="W1248" s="5">
        <f t="shared" si="235"/>
        <v>0</v>
      </c>
      <c r="X1248" s="13">
        <f t="shared" si="236"/>
        <v>0</v>
      </c>
      <c r="Z1248" s="13">
        <f t="shared" si="239"/>
        <v>50000</v>
      </c>
      <c r="AA1248" s="5"/>
    </row>
    <row r="1249" spans="1:27">
      <c r="A1249" s="10">
        <v>40353</v>
      </c>
      <c r="G1249" s="5">
        <f t="shared" si="228"/>
        <v>0.01</v>
      </c>
      <c r="H1249" s="5">
        <f t="shared" si="229"/>
        <v>0.02</v>
      </c>
      <c r="J1249" s="12" t="str">
        <f t="shared" si="230"/>
        <v>SELL</v>
      </c>
      <c r="L1249" s="5">
        <f t="shared" si="234"/>
        <v>2.5750000000000002E-2</v>
      </c>
      <c r="M1249" s="6" t="str">
        <f t="shared" si="231"/>
        <v>NO</v>
      </c>
      <c r="N1249" s="6" t="str">
        <f t="shared" si="232"/>
        <v>NO</v>
      </c>
      <c r="O1249" s="6" t="str">
        <f t="shared" si="233"/>
        <v>NO</v>
      </c>
      <c r="P1249" s="5"/>
      <c r="Q1249" s="5"/>
      <c r="T1249" s="13">
        <f t="shared" si="237"/>
        <v>0</v>
      </c>
      <c r="V1249" s="5">
        <f t="shared" si="238"/>
        <v>0</v>
      </c>
      <c r="W1249" s="5">
        <f t="shared" si="235"/>
        <v>0</v>
      </c>
      <c r="X1249" s="13">
        <f t="shared" si="236"/>
        <v>0</v>
      </c>
      <c r="Z1249" s="13">
        <f t="shared" si="239"/>
        <v>50000</v>
      </c>
      <c r="AA1249" s="5"/>
    </row>
    <row r="1250" spans="1:27">
      <c r="A1250" s="10">
        <v>40354</v>
      </c>
      <c r="G1250" s="5">
        <f t="shared" si="228"/>
        <v>0.01</v>
      </c>
      <c r="H1250" s="5">
        <f t="shared" si="229"/>
        <v>0.02</v>
      </c>
      <c r="J1250" s="12" t="str">
        <f t="shared" si="230"/>
        <v>SELL</v>
      </c>
      <c r="L1250" s="5">
        <f t="shared" si="234"/>
        <v>2.5750000000000002E-2</v>
      </c>
      <c r="M1250" s="6" t="str">
        <f t="shared" si="231"/>
        <v>NO</v>
      </c>
      <c r="N1250" s="6" t="str">
        <f t="shared" si="232"/>
        <v>NO</v>
      </c>
      <c r="O1250" s="6" t="str">
        <f t="shared" si="233"/>
        <v>NO</v>
      </c>
      <c r="P1250" s="5"/>
      <c r="Q1250" s="5"/>
      <c r="T1250" s="13">
        <f t="shared" si="237"/>
        <v>0</v>
      </c>
      <c r="V1250" s="5">
        <f t="shared" si="238"/>
        <v>0</v>
      </c>
      <c r="W1250" s="5">
        <f t="shared" si="235"/>
        <v>0</v>
      </c>
      <c r="X1250" s="13">
        <f t="shared" si="236"/>
        <v>0</v>
      </c>
      <c r="Z1250" s="13">
        <f t="shared" si="239"/>
        <v>50000</v>
      </c>
      <c r="AA1250" s="5"/>
    </row>
    <row r="1251" spans="1:27">
      <c r="A1251" s="10">
        <v>40357</v>
      </c>
      <c r="G1251" s="5">
        <f t="shared" si="228"/>
        <v>0.01</v>
      </c>
      <c r="H1251" s="5">
        <f t="shared" si="229"/>
        <v>0.02</v>
      </c>
      <c r="J1251" s="12" t="str">
        <f t="shared" si="230"/>
        <v>SELL</v>
      </c>
      <c r="L1251" s="5">
        <f t="shared" si="234"/>
        <v>2.5750000000000002E-2</v>
      </c>
      <c r="M1251" s="6" t="str">
        <f t="shared" si="231"/>
        <v>NO</v>
      </c>
      <c r="N1251" s="6" t="str">
        <f t="shared" si="232"/>
        <v>NO</v>
      </c>
      <c r="O1251" s="6" t="str">
        <f t="shared" si="233"/>
        <v>NO</v>
      </c>
      <c r="P1251" s="5"/>
      <c r="Q1251" s="5"/>
      <c r="T1251" s="13">
        <f t="shared" si="237"/>
        <v>0</v>
      </c>
      <c r="V1251" s="5">
        <f t="shared" si="238"/>
        <v>0</v>
      </c>
      <c r="W1251" s="5">
        <f t="shared" si="235"/>
        <v>0</v>
      </c>
      <c r="X1251" s="13">
        <f t="shared" si="236"/>
        <v>0</v>
      </c>
      <c r="Z1251" s="13">
        <f t="shared" si="239"/>
        <v>50000</v>
      </c>
      <c r="AA1251" s="5"/>
    </row>
    <row r="1252" spans="1:27">
      <c r="A1252" s="10">
        <v>40358</v>
      </c>
      <c r="G1252" s="5">
        <f t="shared" si="228"/>
        <v>0.01</v>
      </c>
      <c r="H1252" s="5">
        <f t="shared" si="229"/>
        <v>0.02</v>
      </c>
      <c r="J1252" s="12" t="str">
        <f t="shared" si="230"/>
        <v>SELL</v>
      </c>
      <c r="L1252" s="5">
        <f t="shared" si="234"/>
        <v>2.5750000000000002E-2</v>
      </c>
      <c r="M1252" s="6" t="str">
        <f t="shared" si="231"/>
        <v>NO</v>
      </c>
      <c r="N1252" s="6" t="str">
        <f t="shared" si="232"/>
        <v>NO</v>
      </c>
      <c r="O1252" s="6" t="str">
        <f t="shared" si="233"/>
        <v>NO</v>
      </c>
      <c r="P1252" s="5"/>
      <c r="Q1252" s="5"/>
      <c r="T1252" s="13">
        <f t="shared" si="237"/>
        <v>0</v>
      </c>
      <c r="V1252" s="5">
        <f t="shared" si="238"/>
        <v>0</v>
      </c>
      <c r="W1252" s="5">
        <f t="shared" si="235"/>
        <v>0</v>
      </c>
      <c r="X1252" s="13">
        <f t="shared" si="236"/>
        <v>0</v>
      </c>
      <c r="Z1252" s="13">
        <f t="shared" si="239"/>
        <v>50000</v>
      </c>
      <c r="AA1252" s="5"/>
    </row>
    <row r="1253" spans="1:27">
      <c r="A1253" s="10">
        <v>40359</v>
      </c>
      <c r="G1253" s="5">
        <f t="shared" si="228"/>
        <v>0.01</v>
      </c>
      <c r="H1253" s="5">
        <f t="shared" si="229"/>
        <v>0.02</v>
      </c>
      <c r="J1253" s="12" t="str">
        <f t="shared" si="230"/>
        <v>SELL</v>
      </c>
      <c r="L1253" s="5">
        <f t="shared" si="234"/>
        <v>2.5750000000000002E-2</v>
      </c>
      <c r="M1253" s="6" t="str">
        <f t="shared" si="231"/>
        <v>NO</v>
      </c>
      <c r="N1253" s="6" t="str">
        <f t="shared" si="232"/>
        <v>NO</v>
      </c>
      <c r="O1253" s="6" t="str">
        <f t="shared" si="233"/>
        <v>NO</v>
      </c>
      <c r="P1253" s="5"/>
      <c r="Q1253" s="5"/>
      <c r="T1253" s="13">
        <f t="shared" si="237"/>
        <v>0</v>
      </c>
      <c r="V1253" s="5">
        <f t="shared" si="238"/>
        <v>0</v>
      </c>
      <c r="W1253" s="5">
        <f t="shared" si="235"/>
        <v>0</v>
      </c>
      <c r="X1253" s="13">
        <f t="shared" si="236"/>
        <v>0</v>
      </c>
      <c r="Z1253" s="13">
        <f t="shared" si="239"/>
        <v>50000</v>
      </c>
      <c r="AA1253" s="5"/>
    </row>
    <row r="1254" spans="1:27">
      <c r="A1254" s="10">
        <v>40360</v>
      </c>
      <c r="G1254" s="5">
        <f t="shared" si="228"/>
        <v>0.01</v>
      </c>
      <c r="H1254" s="5">
        <f t="shared" si="229"/>
        <v>0.02</v>
      </c>
      <c r="J1254" s="12" t="str">
        <f t="shared" si="230"/>
        <v>SELL</v>
      </c>
      <c r="L1254" s="5">
        <f t="shared" si="234"/>
        <v>2.5750000000000002E-2</v>
      </c>
      <c r="M1254" s="6" t="str">
        <f t="shared" si="231"/>
        <v>NO</v>
      </c>
      <c r="N1254" s="6" t="str">
        <f t="shared" si="232"/>
        <v>NO</v>
      </c>
      <c r="O1254" s="6" t="str">
        <f t="shared" si="233"/>
        <v>NO</v>
      </c>
      <c r="P1254" s="5"/>
      <c r="Q1254" s="5"/>
      <c r="T1254" s="13">
        <f t="shared" si="237"/>
        <v>0</v>
      </c>
      <c r="V1254" s="5">
        <f t="shared" si="238"/>
        <v>0</v>
      </c>
      <c r="W1254" s="5">
        <f t="shared" si="235"/>
        <v>0</v>
      </c>
      <c r="X1254" s="13">
        <f t="shared" si="236"/>
        <v>0</v>
      </c>
      <c r="Z1254" s="13">
        <f t="shared" si="239"/>
        <v>50000</v>
      </c>
      <c r="AA1254" s="5"/>
    </row>
    <row r="1255" spans="1:27">
      <c r="A1255" s="10">
        <v>40361</v>
      </c>
      <c r="G1255" s="5">
        <f t="shared" si="228"/>
        <v>0.01</v>
      </c>
      <c r="H1255" s="5">
        <f t="shared" si="229"/>
        <v>0.02</v>
      </c>
      <c r="J1255" s="12" t="str">
        <f t="shared" si="230"/>
        <v>SELL</v>
      </c>
      <c r="L1255" s="5">
        <f t="shared" si="234"/>
        <v>2.5750000000000002E-2</v>
      </c>
      <c r="M1255" s="6" t="str">
        <f t="shared" si="231"/>
        <v>NO</v>
      </c>
      <c r="N1255" s="6" t="str">
        <f t="shared" si="232"/>
        <v>NO</v>
      </c>
      <c r="O1255" s="6" t="str">
        <f t="shared" si="233"/>
        <v>NO</v>
      </c>
      <c r="P1255" s="5"/>
      <c r="Q1255" s="5"/>
      <c r="T1255" s="13">
        <f t="shared" si="237"/>
        <v>0</v>
      </c>
      <c r="V1255" s="5">
        <f t="shared" si="238"/>
        <v>0</v>
      </c>
      <c r="W1255" s="5">
        <f t="shared" si="235"/>
        <v>0</v>
      </c>
      <c r="X1255" s="13">
        <f t="shared" si="236"/>
        <v>0</v>
      </c>
      <c r="Z1255" s="13">
        <f t="shared" si="239"/>
        <v>50000</v>
      </c>
      <c r="AA1255" s="5"/>
    </row>
    <row r="1256" spans="1:27">
      <c r="A1256" s="10">
        <v>40364</v>
      </c>
      <c r="G1256" s="5">
        <f t="shared" si="228"/>
        <v>0.01</v>
      </c>
      <c r="H1256" s="5">
        <f t="shared" si="229"/>
        <v>0.02</v>
      </c>
      <c r="J1256" s="12" t="str">
        <f t="shared" si="230"/>
        <v>SELL</v>
      </c>
      <c r="L1256" s="5">
        <f t="shared" si="234"/>
        <v>2.5750000000000002E-2</v>
      </c>
      <c r="M1256" s="6" t="str">
        <f t="shared" si="231"/>
        <v>NO</v>
      </c>
      <c r="N1256" s="6" t="str">
        <f t="shared" si="232"/>
        <v>NO</v>
      </c>
      <c r="O1256" s="6" t="str">
        <f t="shared" si="233"/>
        <v>NO</v>
      </c>
      <c r="P1256" s="5"/>
      <c r="Q1256" s="5"/>
      <c r="T1256" s="13">
        <f t="shared" si="237"/>
        <v>0</v>
      </c>
      <c r="V1256" s="5">
        <f t="shared" si="238"/>
        <v>0</v>
      </c>
      <c r="W1256" s="5">
        <f t="shared" si="235"/>
        <v>0</v>
      </c>
      <c r="X1256" s="13">
        <f t="shared" si="236"/>
        <v>0</v>
      </c>
      <c r="Z1256" s="13">
        <f t="shared" si="239"/>
        <v>50000</v>
      </c>
      <c r="AA1256" s="5"/>
    </row>
    <row r="1257" spans="1:27">
      <c r="A1257" s="10">
        <v>40365</v>
      </c>
      <c r="G1257" s="5">
        <f t="shared" si="228"/>
        <v>0.01</v>
      </c>
      <c r="H1257" s="5">
        <f t="shared" si="229"/>
        <v>0.02</v>
      </c>
      <c r="J1257" s="12" t="str">
        <f t="shared" si="230"/>
        <v>SELL</v>
      </c>
      <c r="L1257" s="5">
        <f t="shared" si="234"/>
        <v>2.5750000000000002E-2</v>
      </c>
      <c r="M1257" s="6" t="str">
        <f t="shared" si="231"/>
        <v>NO</v>
      </c>
      <c r="N1257" s="6" t="str">
        <f t="shared" si="232"/>
        <v>NO</v>
      </c>
      <c r="O1257" s="6" t="str">
        <f t="shared" si="233"/>
        <v>NO</v>
      </c>
      <c r="P1257" s="5"/>
      <c r="Q1257" s="5"/>
      <c r="T1257" s="13">
        <f t="shared" si="237"/>
        <v>0</v>
      </c>
      <c r="V1257" s="5">
        <f t="shared" si="238"/>
        <v>0</v>
      </c>
      <c r="W1257" s="5">
        <f t="shared" si="235"/>
        <v>0</v>
      </c>
      <c r="X1257" s="13">
        <f t="shared" si="236"/>
        <v>0</v>
      </c>
      <c r="Z1257" s="13">
        <f t="shared" si="239"/>
        <v>50000</v>
      </c>
      <c r="AA1257" s="5"/>
    </row>
    <row r="1258" spans="1:27">
      <c r="A1258" s="10">
        <v>40366</v>
      </c>
      <c r="G1258" s="5">
        <f t="shared" si="228"/>
        <v>0.01</v>
      </c>
      <c r="H1258" s="5">
        <f t="shared" si="229"/>
        <v>0.02</v>
      </c>
      <c r="J1258" s="12" t="str">
        <f t="shared" si="230"/>
        <v>SELL</v>
      </c>
      <c r="L1258" s="5">
        <f t="shared" si="234"/>
        <v>2.5750000000000002E-2</v>
      </c>
      <c r="M1258" s="6" t="str">
        <f t="shared" si="231"/>
        <v>NO</v>
      </c>
      <c r="N1258" s="6" t="str">
        <f t="shared" si="232"/>
        <v>NO</v>
      </c>
      <c r="O1258" s="6" t="str">
        <f t="shared" si="233"/>
        <v>NO</v>
      </c>
      <c r="P1258" s="5"/>
      <c r="Q1258" s="5"/>
      <c r="T1258" s="13">
        <f t="shared" si="237"/>
        <v>0</v>
      </c>
      <c r="V1258" s="5">
        <f t="shared" si="238"/>
        <v>0</v>
      </c>
      <c r="W1258" s="5">
        <f t="shared" si="235"/>
        <v>0</v>
      </c>
      <c r="X1258" s="13">
        <f t="shared" si="236"/>
        <v>0</v>
      </c>
      <c r="Z1258" s="13">
        <f t="shared" si="239"/>
        <v>50000</v>
      </c>
      <c r="AA1258" s="5"/>
    </row>
    <row r="1259" spans="1:27">
      <c r="A1259" s="10">
        <v>40367</v>
      </c>
      <c r="G1259" s="5">
        <f t="shared" si="228"/>
        <v>0.01</v>
      </c>
      <c r="H1259" s="5">
        <f t="shared" si="229"/>
        <v>0.02</v>
      </c>
      <c r="J1259" s="12" t="str">
        <f t="shared" si="230"/>
        <v>SELL</v>
      </c>
      <c r="L1259" s="5">
        <f t="shared" si="234"/>
        <v>2.5750000000000002E-2</v>
      </c>
      <c r="M1259" s="6" t="str">
        <f t="shared" si="231"/>
        <v>NO</v>
      </c>
      <c r="N1259" s="6" t="str">
        <f t="shared" si="232"/>
        <v>NO</v>
      </c>
      <c r="O1259" s="6" t="str">
        <f t="shared" si="233"/>
        <v>NO</v>
      </c>
      <c r="P1259" s="5"/>
      <c r="Q1259" s="5"/>
      <c r="T1259" s="13">
        <f t="shared" si="237"/>
        <v>0</v>
      </c>
      <c r="V1259" s="5">
        <f t="shared" si="238"/>
        <v>0</v>
      </c>
      <c r="W1259" s="5">
        <f t="shared" si="235"/>
        <v>0</v>
      </c>
      <c r="X1259" s="13">
        <f t="shared" si="236"/>
        <v>0</v>
      </c>
      <c r="Z1259" s="13">
        <f t="shared" si="239"/>
        <v>50000</v>
      </c>
      <c r="AA1259" s="5"/>
    </row>
    <row r="1260" spans="1:27">
      <c r="A1260" s="10">
        <v>40368</v>
      </c>
      <c r="G1260" s="5">
        <f t="shared" si="228"/>
        <v>0.01</v>
      </c>
      <c r="H1260" s="5">
        <f t="shared" si="229"/>
        <v>0.02</v>
      </c>
      <c r="J1260" s="12" t="str">
        <f t="shared" si="230"/>
        <v>SELL</v>
      </c>
      <c r="L1260" s="5">
        <f t="shared" si="234"/>
        <v>2.5750000000000002E-2</v>
      </c>
      <c r="M1260" s="6" t="str">
        <f t="shared" si="231"/>
        <v>NO</v>
      </c>
      <c r="N1260" s="6" t="str">
        <f t="shared" si="232"/>
        <v>NO</v>
      </c>
      <c r="O1260" s="6" t="str">
        <f t="shared" si="233"/>
        <v>NO</v>
      </c>
      <c r="P1260" s="5"/>
      <c r="Q1260" s="5"/>
      <c r="T1260" s="13">
        <f t="shared" si="237"/>
        <v>0</v>
      </c>
      <c r="V1260" s="5">
        <f t="shared" si="238"/>
        <v>0</v>
      </c>
      <c r="W1260" s="5">
        <f t="shared" si="235"/>
        <v>0</v>
      </c>
      <c r="X1260" s="13">
        <f t="shared" si="236"/>
        <v>0</v>
      </c>
      <c r="Z1260" s="13">
        <f t="shared" si="239"/>
        <v>50000</v>
      </c>
      <c r="AA1260" s="5"/>
    </row>
    <row r="1261" spans="1:27">
      <c r="A1261" s="10">
        <v>40371</v>
      </c>
      <c r="G1261" s="5">
        <f t="shared" si="228"/>
        <v>0.01</v>
      </c>
      <c r="H1261" s="5">
        <f t="shared" si="229"/>
        <v>0.02</v>
      </c>
      <c r="J1261" s="12" t="str">
        <f t="shared" si="230"/>
        <v>SELL</v>
      </c>
      <c r="L1261" s="5">
        <f t="shared" si="234"/>
        <v>2.5750000000000002E-2</v>
      </c>
      <c r="M1261" s="6" t="str">
        <f t="shared" si="231"/>
        <v>NO</v>
      </c>
      <c r="N1261" s="6" t="str">
        <f t="shared" si="232"/>
        <v>NO</v>
      </c>
      <c r="O1261" s="6" t="str">
        <f t="shared" si="233"/>
        <v>NO</v>
      </c>
      <c r="P1261" s="5"/>
      <c r="Q1261" s="5"/>
      <c r="T1261" s="13">
        <f t="shared" si="237"/>
        <v>0</v>
      </c>
      <c r="V1261" s="5">
        <f t="shared" si="238"/>
        <v>0</v>
      </c>
      <c r="W1261" s="5">
        <f t="shared" si="235"/>
        <v>0</v>
      </c>
      <c r="X1261" s="13">
        <f t="shared" si="236"/>
        <v>0</v>
      </c>
      <c r="Z1261" s="13">
        <f t="shared" si="239"/>
        <v>50000</v>
      </c>
      <c r="AA1261" s="5"/>
    </row>
    <row r="1262" spans="1:27">
      <c r="A1262" s="10">
        <v>40372</v>
      </c>
      <c r="G1262" s="5">
        <f t="shared" si="228"/>
        <v>0.01</v>
      </c>
      <c r="H1262" s="5">
        <f t="shared" si="229"/>
        <v>0.02</v>
      </c>
      <c r="J1262" s="12" t="str">
        <f t="shared" si="230"/>
        <v>SELL</v>
      </c>
      <c r="L1262" s="5">
        <f t="shared" si="234"/>
        <v>2.5750000000000002E-2</v>
      </c>
      <c r="M1262" s="6" t="str">
        <f t="shared" si="231"/>
        <v>NO</v>
      </c>
      <c r="N1262" s="6" t="str">
        <f t="shared" si="232"/>
        <v>NO</v>
      </c>
      <c r="O1262" s="6" t="str">
        <f t="shared" si="233"/>
        <v>NO</v>
      </c>
      <c r="P1262" s="5"/>
      <c r="Q1262" s="5"/>
      <c r="T1262" s="13">
        <f t="shared" si="237"/>
        <v>0</v>
      </c>
      <c r="V1262" s="5">
        <f t="shared" si="238"/>
        <v>0</v>
      </c>
      <c r="W1262" s="5">
        <f t="shared" si="235"/>
        <v>0</v>
      </c>
      <c r="X1262" s="13">
        <f t="shared" si="236"/>
        <v>0</v>
      </c>
      <c r="Z1262" s="13">
        <f t="shared" si="239"/>
        <v>50000</v>
      </c>
      <c r="AA1262" s="5"/>
    </row>
    <row r="1263" spans="1:27">
      <c r="A1263" s="10">
        <v>40373</v>
      </c>
      <c r="G1263" s="5">
        <f t="shared" si="228"/>
        <v>0.01</v>
      </c>
      <c r="H1263" s="5">
        <f t="shared" si="229"/>
        <v>0.02</v>
      </c>
      <c r="J1263" s="12" t="str">
        <f t="shared" si="230"/>
        <v>SELL</v>
      </c>
      <c r="L1263" s="5">
        <f t="shared" si="234"/>
        <v>2.5750000000000002E-2</v>
      </c>
      <c r="M1263" s="6" t="str">
        <f t="shared" si="231"/>
        <v>NO</v>
      </c>
      <c r="N1263" s="6" t="str">
        <f t="shared" si="232"/>
        <v>NO</v>
      </c>
      <c r="O1263" s="6" t="str">
        <f t="shared" si="233"/>
        <v>NO</v>
      </c>
      <c r="P1263" s="5"/>
      <c r="Q1263" s="5"/>
      <c r="T1263" s="13">
        <f t="shared" si="237"/>
        <v>0</v>
      </c>
      <c r="V1263" s="5">
        <f t="shared" si="238"/>
        <v>0</v>
      </c>
      <c r="W1263" s="5">
        <f t="shared" si="235"/>
        <v>0</v>
      </c>
      <c r="X1263" s="13">
        <f t="shared" si="236"/>
        <v>0</v>
      </c>
      <c r="Z1263" s="13">
        <f t="shared" si="239"/>
        <v>50000</v>
      </c>
      <c r="AA1263" s="5"/>
    </row>
    <row r="1264" spans="1:27">
      <c r="A1264" s="10">
        <v>40374</v>
      </c>
      <c r="G1264" s="5">
        <f t="shared" si="228"/>
        <v>0.01</v>
      </c>
      <c r="H1264" s="5">
        <f t="shared" si="229"/>
        <v>0.02</v>
      </c>
      <c r="J1264" s="12" t="str">
        <f t="shared" si="230"/>
        <v>SELL</v>
      </c>
      <c r="L1264" s="5">
        <f t="shared" si="234"/>
        <v>2.5750000000000002E-2</v>
      </c>
      <c r="M1264" s="6" t="str">
        <f t="shared" si="231"/>
        <v>NO</v>
      </c>
      <c r="N1264" s="6" t="str">
        <f t="shared" si="232"/>
        <v>NO</v>
      </c>
      <c r="O1264" s="6" t="str">
        <f t="shared" si="233"/>
        <v>NO</v>
      </c>
      <c r="P1264" s="5"/>
      <c r="Q1264" s="5"/>
      <c r="T1264" s="13">
        <f t="shared" si="237"/>
        <v>0</v>
      </c>
      <c r="V1264" s="5">
        <f t="shared" si="238"/>
        <v>0</v>
      </c>
      <c r="W1264" s="5">
        <f t="shared" si="235"/>
        <v>0</v>
      </c>
      <c r="X1264" s="13">
        <f t="shared" si="236"/>
        <v>0</v>
      </c>
      <c r="Z1264" s="13">
        <f t="shared" si="239"/>
        <v>50000</v>
      </c>
      <c r="AA1264" s="5"/>
    </row>
    <row r="1265" spans="1:27">
      <c r="A1265" s="10">
        <v>40375</v>
      </c>
      <c r="G1265" s="5">
        <f t="shared" si="228"/>
        <v>0.01</v>
      </c>
      <c r="H1265" s="5">
        <f t="shared" si="229"/>
        <v>0.02</v>
      </c>
      <c r="J1265" s="12" t="str">
        <f t="shared" si="230"/>
        <v>SELL</v>
      </c>
      <c r="L1265" s="5">
        <f t="shared" si="234"/>
        <v>2.5750000000000002E-2</v>
      </c>
      <c r="M1265" s="6" t="str">
        <f t="shared" si="231"/>
        <v>NO</v>
      </c>
      <c r="N1265" s="6" t="str">
        <f t="shared" si="232"/>
        <v>NO</v>
      </c>
      <c r="O1265" s="6" t="str">
        <f t="shared" si="233"/>
        <v>NO</v>
      </c>
      <c r="P1265" s="5"/>
      <c r="Q1265" s="5"/>
      <c r="T1265" s="13">
        <f t="shared" si="237"/>
        <v>0</v>
      </c>
      <c r="V1265" s="5">
        <f t="shared" si="238"/>
        <v>0</v>
      </c>
      <c r="W1265" s="5">
        <f t="shared" si="235"/>
        <v>0</v>
      </c>
      <c r="X1265" s="13">
        <f t="shared" si="236"/>
        <v>0</v>
      </c>
      <c r="Z1265" s="13">
        <f t="shared" si="239"/>
        <v>50000</v>
      </c>
      <c r="AA1265" s="5"/>
    </row>
    <row r="1266" spans="1:27">
      <c r="A1266" s="10">
        <v>40378</v>
      </c>
      <c r="G1266" s="5">
        <f t="shared" si="228"/>
        <v>0.01</v>
      </c>
      <c r="H1266" s="5">
        <f t="shared" si="229"/>
        <v>0.02</v>
      </c>
      <c r="J1266" s="12" t="str">
        <f t="shared" si="230"/>
        <v>SELL</v>
      </c>
      <c r="L1266" s="5">
        <f t="shared" si="234"/>
        <v>2.5750000000000002E-2</v>
      </c>
      <c r="M1266" s="6" t="str">
        <f t="shared" si="231"/>
        <v>NO</v>
      </c>
      <c r="N1266" s="6" t="str">
        <f t="shared" si="232"/>
        <v>NO</v>
      </c>
      <c r="O1266" s="6" t="str">
        <f t="shared" si="233"/>
        <v>NO</v>
      </c>
      <c r="P1266" s="5"/>
      <c r="Q1266" s="5"/>
      <c r="T1266" s="13">
        <f t="shared" si="237"/>
        <v>0</v>
      </c>
      <c r="V1266" s="5">
        <f t="shared" si="238"/>
        <v>0</v>
      </c>
      <c r="W1266" s="5">
        <f t="shared" si="235"/>
        <v>0</v>
      </c>
      <c r="X1266" s="13">
        <f t="shared" si="236"/>
        <v>0</v>
      </c>
      <c r="Z1266" s="13">
        <f t="shared" si="239"/>
        <v>50000</v>
      </c>
      <c r="AA1266" s="5"/>
    </row>
    <row r="1267" spans="1:27">
      <c r="A1267" s="10">
        <v>40379</v>
      </c>
      <c r="G1267" s="5">
        <f t="shared" si="228"/>
        <v>0.01</v>
      </c>
      <c r="H1267" s="5">
        <f t="shared" si="229"/>
        <v>0.02</v>
      </c>
      <c r="J1267" s="12" t="str">
        <f t="shared" si="230"/>
        <v>SELL</v>
      </c>
      <c r="L1267" s="5">
        <f t="shared" si="234"/>
        <v>2.5750000000000002E-2</v>
      </c>
      <c r="M1267" s="6" t="str">
        <f t="shared" si="231"/>
        <v>NO</v>
      </c>
      <c r="N1267" s="6" t="str">
        <f t="shared" si="232"/>
        <v>NO</v>
      </c>
      <c r="O1267" s="6" t="str">
        <f t="shared" si="233"/>
        <v>NO</v>
      </c>
      <c r="P1267" s="5"/>
      <c r="Q1267" s="5"/>
      <c r="T1267" s="13">
        <f t="shared" si="237"/>
        <v>0</v>
      </c>
      <c r="V1267" s="5">
        <f t="shared" si="238"/>
        <v>0</v>
      </c>
      <c r="W1267" s="5">
        <f t="shared" si="235"/>
        <v>0</v>
      </c>
      <c r="X1267" s="13">
        <f t="shared" si="236"/>
        <v>0</v>
      </c>
      <c r="Z1267" s="13">
        <f t="shared" si="239"/>
        <v>50000</v>
      </c>
      <c r="AA1267" s="5"/>
    </row>
    <row r="1268" spans="1:27">
      <c r="A1268" s="10">
        <v>40380</v>
      </c>
      <c r="G1268" s="5">
        <f t="shared" si="228"/>
        <v>0.01</v>
      </c>
      <c r="H1268" s="5">
        <f t="shared" si="229"/>
        <v>0.02</v>
      </c>
      <c r="J1268" s="12" t="str">
        <f t="shared" si="230"/>
        <v>SELL</v>
      </c>
      <c r="L1268" s="5">
        <f t="shared" si="234"/>
        <v>2.5750000000000002E-2</v>
      </c>
      <c r="M1268" s="6" t="str">
        <f t="shared" si="231"/>
        <v>NO</v>
      </c>
      <c r="N1268" s="6" t="str">
        <f t="shared" si="232"/>
        <v>NO</v>
      </c>
      <c r="O1268" s="6" t="str">
        <f t="shared" si="233"/>
        <v>NO</v>
      </c>
      <c r="P1268" s="5"/>
      <c r="Q1268" s="5"/>
      <c r="T1268" s="13">
        <f t="shared" si="237"/>
        <v>0</v>
      </c>
      <c r="V1268" s="5">
        <f t="shared" si="238"/>
        <v>0</v>
      </c>
      <c r="W1268" s="5">
        <f t="shared" si="235"/>
        <v>0</v>
      </c>
      <c r="X1268" s="13">
        <f t="shared" si="236"/>
        <v>0</v>
      </c>
      <c r="Z1268" s="13">
        <f t="shared" si="239"/>
        <v>50000</v>
      </c>
      <c r="AA1268" s="5"/>
    </row>
    <row r="1269" spans="1:27">
      <c r="A1269" s="10">
        <v>40381</v>
      </c>
      <c r="G1269" s="5">
        <f t="shared" si="228"/>
        <v>0.01</v>
      </c>
      <c r="H1269" s="5">
        <f t="shared" si="229"/>
        <v>0.02</v>
      </c>
      <c r="J1269" s="12" t="str">
        <f t="shared" si="230"/>
        <v>SELL</v>
      </c>
      <c r="L1269" s="5">
        <f t="shared" si="234"/>
        <v>2.5750000000000002E-2</v>
      </c>
      <c r="M1269" s="6" t="str">
        <f t="shared" si="231"/>
        <v>NO</v>
      </c>
      <c r="N1269" s="6" t="str">
        <f t="shared" si="232"/>
        <v>NO</v>
      </c>
      <c r="O1269" s="6" t="str">
        <f t="shared" si="233"/>
        <v>NO</v>
      </c>
      <c r="P1269" s="5"/>
      <c r="Q1269" s="5"/>
      <c r="T1269" s="13">
        <f t="shared" si="237"/>
        <v>0</v>
      </c>
      <c r="V1269" s="5">
        <f t="shared" si="238"/>
        <v>0</v>
      </c>
      <c r="W1269" s="5">
        <f t="shared" si="235"/>
        <v>0</v>
      </c>
      <c r="X1269" s="13">
        <f t="shared" si="236"/>
        <v>0</v>
      </c>
      <c r="Z1269" s="13">
        <f t="shared" si="239"/>
        <v>50000</v>
      </c>
      <c r="AA1269" s="5"/>
    </row>
    <row r="1270" spans="1:27">
      <c r="A1270" s="10">
        <v>40382</v>
      </c>
      <c r="G1270" s="5">
        <f t="shared" si="228"/>
        <v>0.01</v>
      </c>
      <c r="H1270" s="5">
        <f t="shared" si="229"/>
        <v>0.02</v>
      </c>
      <c r="J1270" s="12" t="str">
        <f t="shared" si="230"/>
        <v>SELL</v>
      </c>
      <c r="L1270" s="5">
        <f t="shared" si="234"/>
        <v>2.5750000000000002E-2</v>
      </c>
      <c r="M1270" s="6" t="str">
        <f t="shared" si="231"/>
        <v>NO</v>
      </c>
      <c r="N1270" s="6" t="str">
        <f t="shared" si="232"/>
        <v>NO</v>
      </c>
      <c r="O1270" s="6" t="str">
        <f t="shared" si="233"/>
        <v>NO</v>
      </c>
      <c r="P1270" s="5"/>
      <c r="Q1270" s="5"/>
      <c r="T1270" s="13">
        <f t="shared" si="237"/>
        <v>0</v>
      </c>
      <c r="V1270" s="5">
        <f t="shared" si="238"/>
        <v>0</v>
      </c>
      <c r="W1270" s="5">
        <f t="shared" si="235"/>
        <v>0</v>
      </c>
      <c r="X1270" s="13">
        <f t="shared" si="236"/>
        <v>0</v>
      </c>
      <c r="Z1270" s="13">
        <f t="shared" si="239"/>
        <v>50000</v>
      </c>
      <c r="AA1270" s="5"/>
    </row>
    <row r="1271" spans="1:27">
      <c r="A1271" s="10">
        <v>40385</v>
      </c>
      <c r="G1271" s="5">
        <f t="shared" si="228"/>
        <v>0.01</v>
      </c>
      <c r="H1271" s="5">
        <f t="shared" si="229"/>
        <v>0.02</v>
      </c>
      <c r="J1271" s="12" t="str">
        <f t="shared" si="230"/>
        <v>SELL</v>
      </c>
      <c r="L1271" s="5">
        <f t="shared" si="234"/>
        <v>2.5750000000000002E-2</v>
      </c>
      <c r="M1271" s="6" t="str">
        <f t="shared" si="231"/>
        <v>NO</v>
      </c>
      <c r="N1271" s="6" t="str">
        <f t="shared" si="232"/>
        <v>NO</v>
      </c>
      <c r="O1271" s="6" t="str">
        <f t="shared" si="233"/>
        <v>NO</v>
      </c>
      <c r="P1271" s="5"/>
      <c r="Q1271" s="5"/>
      <c r="T1271" s="13">
        <f t="shared" si="237"/>
        <v>0</v>
      </c>
      <c r="V1271" s="5">
        <f t="shared" si="238"/>
        <v>0</v>
      </c>
      <c r="W1271" s="5">
        <f t="shared" si="235"/>
        <v>0</v>
      </c>
      <c r="X1271" s="13">
        <f t="shared" si="236"/>
        <v>0</v>
      </c>
      <c r="Z1271" s="13">
        <f t="shared" si="239"/>
        <v>50000</v>
      </c>
      <c r="AA1271" s="5"/>
    </row>
    <row r="1272" spans="1:27">
      <c r="A1272" s="10">
        <v>40386</v>
      </c>
      <c r="G1272" s="5">
        <f t="shared" si="228"/>
        <v>0.01</v>
      </c>
      <c r="H1272" s="5">
        <f t="shared" si="229"/>
        <v>0.02</v>
      </c>
      <c r="J1272" s="12" t="str">
        <f t="shared" si="230"/>
        <v>SELL</v>
      </c>
      <c r="L1272" s="5">
        <f t="shared" si="234"/>
        <v>2.5750000000000002E-2</v>
      </c>
      <c r="M1272" s="6" t="str">
        <f t="shared" si="231"/>
        <v>NO</v>
      </c>
      <c r="N1272" s="6" t="str">
        <f t="shared" si="232"/>
        <v>NO</v>
      </c>
      <c r="O1272" s="6" t="str">
        <f t="shared" si="233"/>
        <v>NO</v>
      </c>
      <c r="P1272" s="5"/>
      <c r="Q1272" s="5"/>
      <c r="T1272" s="13">
        <f t="shared" si="237"/>
        <v>0</v>
      </c>
      <c r="V1272" s="5">
        <f t="shared" si="238"/>
        <v>0</v>
      </c>
      <c r="W1272" s="5">
        <f t="shared" si="235"/>
        <v>0</v>
      </c>
      <c r="X1272" s="13">
        <f t="shared" si="236"/>
        <v>0</v>
      </c>
      <c r="Z1272" s="13">
        <f t="shared" si="239"/>
        <v>50000</v>
      </c>
      <c r="AA1272" s="5"/>
    </row>
    <row r="1273" spans="1:27">
      <c r="A1273" s="10">
        <v>40387</v>
      </c>
      <c r="G1273" s="5">
        <f t="shared" si="228"/>
        <v>0.01</v>
      </c>
      <c r="H1273" s="5">
        <f t="shared" si="229"/>
        <v>0.02</v>
      </c>
      <c r="J1273" s="12" t="str">
        <f t="shared" si="230"/>
        <v>SELL</v>
      </c>
      <c r="L1273" s="5">
        <f t="shared" si="234"/>
        <v>2.5750000000000002E-2</v>
      </c>
      <c r="M1273" s="6" t="str">
        <f t="shared" si="231"/>
        <v>NO</v>
      </c>
      <c r="N1273" s="6" t="str">
        <f t="shared" si="232"/>
        <v>NO</v>
      </c>
      <c r="O1273" s="6" t="str">
        <f t="shared" si="233"/>
        <v>NO</v>
      </c>
      <c r="P1273" s="5"/>
      <c r="Q1273" s="5"/>
      <c r="T1273" s="13">
        <f t="shared" si="237"/>
        <v>0</v>
      </c>
      <c r="V1273" s="5">
        <f t="shared" si="238"/>
        <v>0</v>
      </c>
      <c r="W1273" s="5">
        <f t="shared" si="235"/>
        <v>0</v>
      </c>
      <c r="X1273" s="13">
        <f t="shared" si="236"/>
        <v>0</v>
      </c>
      <c r="Z1273" s="13">
        <f t="shared" si="239"/>
        <v>50000</v>
      </c>
      <c r="AA1273" s="5"/>
    </row>
    <row r="1274" spans="1:27">
      <c r="A1274" s="10">
        <v>40388</v>
      </c>
      <c r="G1274" s="5">
        <f t="shared" si="228"/>
        <v>0.01</v>
      </c>
      <c r="H1274" s="5">
        <f t="shared" si="229"/>
        <v>0.02</v>
      </c>
      <c r="J1274" s="12" t="str">
        <f t="shared" si="230"/>
        <v>SELL</v>
      </c>
      <c r="L1274" s="5">
        <f t="shared" si="234"/>
        <v>2.5750000000000002E-2</v>
      </c>
      <c r="M1274" s="6" t="str">
        <f t="shared" si="231"/>
        <v>NO</v>
      </c>
      <c r="N1274" s="6" t="str">
        <f t="shared" si="232"/>
        <v>NO</v>
      </c>
      <c r="O1274" s="6" t="str">
        <f t="shared" si="233"/>
        <v>NO</v>
      </c>
      <c r="P1274" s="5"/>
      <c r="Q1274" s="5"/>
      <c r="T1274" s="13">
        <f t="shared" si="237"/>
        <v>0</v>
      </c>
      <c r="V1274" s="5">
        <f t="shared" si="238"/>
        <v>0</v>
      </c>
      <c r="W1274" s="5">
        <f t="shared" si="235"/>
        <v>0</v>
      </c>
      <c r="X1274" s="13">
        <f t="shared" si="236"/>
        <v>0</v>
      </c>
      <c r="Z1274" s="13">
        <f t="shared" si="239"/>
        <v>50000</v>
      </c>
      <c r="AA1274" s="5"/>
    </row>
    <row r="1275" spans="1:27">
      <c r="A1275" s="10">
        <v>40389</v>
      </c>
      <c r="G1275" s="5">
        <f t="shared" si="228"/>
        <v>0.01</v>
      </c>
      <c r="H1275" s="5">
        <f t="shared" si="229"/>
        <v>0.02</v>
      </c>
      <c r="J1275" s="12" t="str">
        <f t="shared" si="230"/>
        <v>SELL</v>
      </c>
      <c r="L1275" s="5">
        <f t="shared" si="234"/>
        <v>2.5750000000000002E-2</v>
      </c>
      <c r="M1275" s="6" t="str">
        <f t="shared" si="231"/>
        <v>NO</v>
      </c>
      <c r="N1275" s="6" t="str">
        <f t="shared" si="232"/>
        <v>NO</v>
      </c>
      <c r="O1275" s="6" t="str">
        <f t="shared" si="233"/>
        <v>NO</v>
      </c>
      <c r="P1275" s="5"/>
      <c r="Q1275" s="5"/>
      <c r="T1275" s="13">
        <f t="shared" si="237"/>
        <v>0</v>
      </c>
      <c r="V1275" s="5">
        <f t="shared" si="238"/>
        <v>0</v>
      </c>
      <c r="W1275" s="5">
        <f t="shared" si="235"/>
        <v>0</v>
      </c>
      <c r="X1275" s="13">
        <f t="shared" si="236"/>
        <v>0</v>
      </c>
      <c r="Z1275" s="13">
        <f t="shared" si="239"/>
        <v>50000</v>
      </c>
      <c r="AA1275" s="5"/>
    </row>
    <row r="1276" spans="1:27">
      <c r="A1276" s="10">
        <v>40392</v>
      </c>
      <c r="G1276" s="5">
        <f t="shared" si="228"/>
        <v>0.01</v>
      </c>
      <c r="H1276" s="5">
        <f t="shared" si="229"/>
        <v>0.02</v>
      </c>
      <c r="J1276" s="12" t="str">
        <f t="shared" si="230"/>
        <v>SELL</v>
      </c>
      <c r="L1276" s="5">
        <f t="shared" si="234"/>
        <v>2.5750000000000002E-2</v>
      </c>
      <c r="M1276" s="6" t="str">
        <f t="shared" si="231"/>
        <v>NO</v>
      </c>
      <c r="N1276" s="6" t="str">
        <f t="shared" si="232"/>
        <v>NO</v>
      </c>
      <c r="O1276" s="6" t="str">
        <f t="shared" si="233"/>
        <v>NO</v>
      </c>
      <c r="P1276" s="5"/>
      <c r="Q1276" s="5"/>
      <c r="T1276" s="13">
        <f t="shared" si="237"/>
        <v>0</v>
      </c>
      <c r="V1276" s="5">
        <f t="shared" si="238"/>
        <v>0</v>
      </c>
      <c r="W1276" s="5">
        <f t="shared" si="235"/>
        <v>0</v>
      </c>
      <c r="X1276" s="13">
        <f t="shared" si="236"/>
        <v>0</v>
      </c>
      <c r="Z1276" s="13">
        <f t="shared" si="239"/>
        <v>50000</v>
      </c>
      <c r="AA1276" s="5"/>
    </row>
    <row r="1277" spans="1:27">
      <c r="A1277" s="10">
        <v>40393</v>
      </c>
      <c r="G1277" s="5">
        <f t="shared" si="228"/>
        <v>0.01</v>
      </c>
      <c r="H1277" s="5">
        <f t="shared" si="229"/>
        <v>0.02</v>
      </c>
      <c r="J1277" s="12" t="str">
        <f t="shared" si="230"/>
        <v>SELL</v>
      </c>
      <c r="L1277" s="5">
        <f t="shared" si="234"/>
        <v>2.5750000000000002E-2</v>
      </c>
      <c r="M1277" s="6" t="str">
        <f t="shared" si="231"/>
        <v>NO</v>
      </c>
      <c r="N1277" s="6" t="str">
        <f t="shared" si="232"/>
        <v>NO</v>
      </c>
      <c r="O1277" s="6" t="str">
        <f t="shared" si="233"/>
        <v>NO</v>
      </c>
      <c r="P1277" s="5"/>
      <c r="Q1277" s="5"/>
      <c r="T1277" s="13">
        <f t="shared" si="237"/>
        <v>0</v>
      </c>
      <c r="V1277" s="5">
        <f t="shared" si="238"/>
        <v>0</v>
      </c>
      <c r="W1277" s="5">
        <f t="shared" si="235"/>
        <v>0</v>
      </c>
      <c r="X1277" s="13">
        <f t="shared" si="236"/>
        <v>0</v>
      </c>
      <c r="Z1277" s="13">
        <f t="shared" si="239"/>
        <v>50000</v>
      </c>
      <c r="AA1277" s="5"/>
    </row>
    <row r="1278" spans="1:27">
      <c r="A1278" s="10">
        <v>40394</v>
      </c>
      <c r="G1278" s="5">
        <f t="shared" si="228"/>
        <v>0.01</v>
      </c>
      <c r="H1278" s="5">
        <f t="shared" si="229"/>
        <v>0.02</v>
      </c>
      <c r="J1278" s="12" t="str">
        <f t="shared" si="230"/>
        <v>SELL</v>
      </c>
      <c r="L1278" s="5">
        <f t="shared" si="234"/>
        <v>2.5750000000000002E-2</v>
      </c>
      <c r="M1278" s="6" t="str">
        <f t="shared" si="231"/>
        <v>NO</v>
      </c>
      <c r="N1278" s="6" t="str">
        <f t="shared" si="232"/>
        <v>NO</v>
      </c>
      <c r="O1278" s="6" t="str">
        <f t="shared" si="233"/>
        <v>NO</v>
      </c>
      <c r="P1278" s="5"/>
      <c r="Q1278" s="5"/>
      <c r="T1278" s="13">
        <f t="shared" si="237"/>
        <v>0</v>
      </c>
      <c r="V1278" s="5">
        <f t="shared" si="238"/>
        <v>0</v>
      </c>
      <c r="W1278" s="5">
        <f t="shared" si="235"/>
        <v>0</v>
      </c>
      <c r="X1278" s="13">
        <f t="shared" si="236"/>
        <v>0</v>
      </c>
      <c r="Z1278" s="13">
        <f t="shared" si="239"/>
        <v>50000</v>
      </c>
      <c r="AA1278" s="5"/>
    </row>
    <row r="1279" spans="1:27">
      <c r="A1279" s="10">
        <v>40395</v>
      </c>
      <c r="G1279" s="5">
        <f t="shared" si="228"/>
        <v>0.01</v>
      </c>
      <c r="H1279" s="5">
        <f t="shared" si="229"/>
        <v>0.02</v>
      </c>
      <c r="J1279" s="12" t="str">
        <f t="shared" si="230"/>
        <v>SELL</v>
      </c>
      <c r="L1279" s="5">
        <f t="shared" si="234"/>
        <v>2.5750000000000002E-2</v>
      </c>
      <c r="M1279" s="6" t="str">
        <f t="shared" si="231"/>
        <v>NO</v>
      </c>
      <c r="N1279" s="6" t="str">
        <f t="shared" si="232"/>
        <v>NO</v>
      </c>
      <c r="O1279" s="6" t="str">
        <f t="shared" si="233"/>
        <v>NO</v>
      </c>
      <c r="P1279" s="5"/>
      <c r="Q1279" s="5"/>
      <c r="T1279" s="13">
        <f t="shared" si="237"/>
        <v>0</v>
      </c>
      <c r="V1279" s="5">
        <f t="shared" si="238"/>
        <v>0</v>
      </c>
      <c r="W1279" s="5">
        <f t="shared" si="235"/>
        <v>0</v>
      </c>
      <c r="X1279" s="13">
        <f t="shared" si="236"/>
        <v>0</v>
      </c>
      <c r="Z1279" s="13">
        <f t="shared" si="239"/>
        <v>50000</v>
      </c>
      <c r="AA1279" s="5"/>
    </row>
    <row r="1280" spans="1:27">
      <c r="A1280" s="10">
        <v>40396</v>
      </c>
      <c r="G1280" s="5">
        <f t="shared" si="228"/>
        <v>0.01</v>
      </c>
      <c r="H1280" s="5">
        <f t="shared" si="229"/>
        <v>0.02</v>
      </c>
      <c r="J1280" s="12" t="str">
        <f t="shared" si="230"/>
        <v>SELL</v>
      </c>
      <c r="L1280" s="5">
        <f t="shared" si="234"/>
        <v>2.5750000000000002E-2</v>
      </c>
      <c r="M1280" s="6" t="str">
        <f t="shared" si="231"/>
        <v>NO</v>
      </c>
      <c r="N1280" s="6" t="str">
        <f t="shared" si="232"/>
        <v>NO</v>
      </c>
      <c r="O1280" s="6" t="str">
        <f t="shared" si="233"/>
        <v>NO</v>
      </c>
      <c r="P1280" s="5"/>
      <c r="Q1280" s="5"/>
      <c r="T1280" s="13">
        <f t="shared" si="237"/>
        <v>0</v>
      </c>
      <c r="V1280" s="5">
        <f t="shared" si="238"/>
        <v>0</v>
      </c>
      <c r="W1280" s="5">
        <f t="shared" si="235"/>
        <v>0</v>
      </c>
      <c r="X1280" s="13">
        <f t="shared" si="236"/>
        <v>0</v>
      </c>
      <c r="Z1280" s="13">
        <f t="shared" si="239"/>
        <v>50000</v>
      </c>
      <c r="AA1280" s="5"/>
    </row>
    <row r="1281" spans="1:27">
      <c r="A1281" s="10">
        <v>40399</v>
      </c>
      <c r="G1281" s="5">
        <f t="shared" si="228"/>
        <v>0.01</v>
      </c>
      <c r="H1281" s="5">
        <f t="shared" si="229"/>
        <v>0.02</v>
      </c>
      <c r="J1281" s="12" t="str">
        <f t="shared" si="230"/>
        <v>SELL</v>
      </c>
      <c r="L1281" s="5">
        <f t="shared" si="234"/>
        <v>2.5750000000000002E-2</v>
      </c>
      <c r="M1281" s="6" t="str">
        <f t="shared" si="231"/>
        <v>NO</v>
      </c>
      <c r="N1281" s="6" t="str">
        <f t="shared" si="232"/>
        <v>NO</v>
      </c>
      <c r="O1281" s="6" t="str">
        <f t="shared" si="233"/>
        <v>NO</v>
      </c>
      <c r="P1281" s="5"/>
      <c r="Q1281" s="5"/>
      <c r="T1281" s="13">
        <f t="shared" si="237"/>
        <v>0</v>
      </c>
      <c r="V1281" s="5">
        <f t="shared" si="238"/>
        <v>0</v>
      </c>
      <c r="W1281" s="5">
        <f t="shared" si="235"/>
        <v>0</v>
      </c>
      <c r="X1281" s="13">
        <f t="shared" si="236"/>
        <v>0</v>
      </c>
      <c r="Z1281" s="13">
        <f t="shared" si="239"/>
        <v>50000</v>
      </c>
      <c r="AA1281" s="5"/>
    </row>
    <row r="1282" spans="1:27">
      <c r="A1282" s="10">
        <v>40400</v>
      </c>
      <c r="G1282" s="5">
        <f t="shared" si="228"/>
        <v>0.01</v>
      </c>
      <c r="H1282" s="5">
        <f t="shared" si="229"/>
        <v>0.02</v>
      </c>
      <c r="J1282" s="12" t="str">
        <f t="shared" si="230"/>
        <v>SELL</v>
      </c>
      <c r="L1282" s="5">
        <f t="shared" si="234"/>
        <v>2.5750000000000002E-2</v>
      </c>
      <c r="M1282" s="6" t="str">
        <f t="shared" si="231"/>
        <v>NO</v>
      </c>
      <c r="N1282" s="6" t="str">
        <f t="shared" si="232"/>
        <v>NO</v>
      </c>
      <c r="O1282" s="6" t="str">
        <f t="shared" si="233"/>
        <v>NO</v>
      </c>
      <c r="P1282" s="5"/>
      <c r="Q1282" s="5"/>
      <c r="T1282" s="13">
        <f t="shared" si="237"/>
        <v>0</v>
      </c>
      <c r="V1282" s="5">
        <f t="shared" si="238"/>
        <v>0</v>
      </c>
      <c r="W1282" s="5">
        <f t="shared" si="235"/>
        <v>0</v>
      </c>
      <c r="X1282" s="13">
        <f t="shared" si="236"/>
        <v>0</v>
      </c>
      <c r="Z1282" s="13">
        <f t="shared" si="239"/>
        <v>50000</v>
      </c>
      <c r="AA1282" s="5"/>
    </row>
    <row r="1283" spans="1:27">
      <c r="A1283" s="10">
        <v>40401</v>
      </c>
      <c r="G1283" s="5">
        <f t="shared" si="228"/>
        <v>0.01</v>
      </c>
      <c r="H1283" s="5">
        <f t="shared" si="229"/>
        <v>0.02</v>
      </c>
      <c r="J1283" s="12" t="str">
        <f t="shared" si="230"/>
        <v>SELL</v>
      </c>
      <c r="L1283" s="5">
        <f t="shared" si="234"/>
        <v>2.5750000000000002E-2</v>
      </c>
      <c r="M1283" s="6" t="str">
        <f t="shared" si="231"/>
        <v>NO</v>
      </c>
      <c r="N1283" s="6" t="str">
        <f t="shared" si="232"/>
        <v>NO</v>
      </c>
      <c r="O1283" s="6" t="str">
        <f t="shared" si="233"/>
        <v>NO</v>
      </c>
      <c r="P1283" s="5"/>
      <c r="Q1283" s="5"/>
      <c r="T1283" s="13">
        <f t="shared" si="237"/>
        <v>0</v>
      </c>
      <c r="V1283" s="5">
        <f t="shared" si="238"/>
        <v>0</v>
      </c>
      <c r="W1283" s="5">
        <f t="shared" si="235"/>
        <v>0</v>
      </c>
      <c r="X1283" s="13">
        <f t="shared" si="236"/>
        <v>0</v>
      </c>
      <c r="Z1283" s="13">
        <f t="shared" si="239"/>
        <v>50000</v>
      </c>
      <c r="AA1283" s="5"/>
    </row>
    <row r="1284" spans="1:27">
      <c r="A1284" s="10">
        <v>40402</v>
      </c>
      <c r="G1284" s="5">
        <f t="shared" si="228"/>
        <v>0.01</v>
      </c>
      <c r="H1284" s="5">
        <f t="shared" si="229"/>
        <v>0.02</v>
      </c>
      <c r="J1284" s="12" t="str">
        <f t="shared" si="230"/>
        <v>SELL</v>
      </c>
      <c r="L1284" s="5">
        <f t="shared" si="234"/>
        <v>2.5750000000000002E-2</v>
      </c>
      <c r="M1284" s="6" t="str">
        <f t="shared" si="231"/>
        <v>NO</v>
      </c>
      <c r="N1284" s="6" t="str">
        <f t="shared" si="232"/>
        <v>NO</v>
      </c>
      <c r="O1284" s="6" t="str">
        <f t="shared" si="233"/>
        <v>NO</v>
      </c>
      <c r="P1284" s="5"/>
      <c r="Q1284" s="5"/>
      <c r="T1284" s="13">
        <f t="shared" si="237"/>
        <v>0</v>
      </c>
      <c r="V1284" s="5">
        <f t="shared" si="238"/>
        <v>0</v>
      </c>
      <c r="W1284" s="5">
        <f t="shared" si="235"/>
        <v>0</v>
      </c>
      <c r="X1284" s="13">
        <f t="shared" si="236"/>
        <v>0</v>
      </c>
      <c r="Z1284" s="13">
        <f t="shared" si="239"/>
        <v>50000</v>
      </c>
      <c r="AA1284" s="5"/>
    </row>
    <row r="1285" spans="1:27">
      <c r="A1285" s="10">
        <v>40403</v>
      </c>
      <c r="G1285" s="5">
        <f t="shared" si="228"/>
        <v>0.01</v>
      </c>
      <c r="H1285" s="5">
        <f t="shared" si="229"/>
        <v>0.02</v>
      </c>
      <c r="J1285" s="12" t="str">
        <f t="shared" si="230"/>
        <v>SELL</v>
      </c>
      <c r="L1285" s="5">
        <f t="shared" si="234"/>
        <v>2.5750000000000002E-2</v>
      </c>
      <c r="M1285" s="6" t="str">
        <f t="shared" si="231"/>
        <v>NO</v>
      </c>
      <c r="N1285" s="6" t="str">
        <f t="shared" si="232"/>
        <v>NO</v>
      </c>
      <c r="O1285" s="6" t="str">
        <f t="shared" si="233"/>
        <v>NO</v>
      </c>
      <c r="P1285" s="5"/>
      <c r="Q1285" s="5"/>
      <c r="T1285" s="13">
        <f t="shared" si="237"/>
        <v>0</v>
      </c>
      <c r="V1285" s="5">
        <f t="shared" si="238"/>
        <v>0</v>
      </c>
      <c r="W1285" s="5">
        <f t="shared" si="235"/>
        <v>0</v>
      </c>
      <c r="X1285" s="13">
        <f t="shared" si="236"/>
        <v>0</v>
      </c>
      <c r="Z1285" s="13">
        <f t="shared" si="239"/>
        <v>50000</v>
      </c>
      <c r="AA1285" s="5"/>
    </row>
    <row r="1286" spans="1:27">
      <c r="A1286" s="10">
        <v>40406</v>
      </c>
      <c r="G1286" s="5">
        <f t="shared" ref="G1286:G1349" si="240">ROUND((E1286*G$1)+(G1285*(1-G$1)),2)</f>
        <v>0.01</v>
      </c>
      <c r="H1286" s="5">
        <f t="shared" si="229"/>
        <v>0.02</v>
      </c>
      <c r="J1286" s="12" t="str">
        <f t="shared" si="230"/>
        <v>SELL</v>
      </c>
      <c r="L1286" s="5">
        <f t="shared" si="234"/>
        <v>2.5750000000000002E-2</v>
      </c>
      <c r="M1286" s="6" t="str">
        <f t="shared" si="231"/>
        <v>NO</v>
      </c>
      <c r="N1286" s="6" t="str">
        <f t="shared" si="232"/>
        <v>NO</v>
      </c>
      <c r="O1286" s="6" t="str">
        <f t="shared" si="233"/>
        <v>NO</v>
      </c>
      <c r="P1286" s="5"/>
      <c r="Q1286" s="5"/>
      <c r="T1286" s="13">
        <f t="shared" si="237"/>
        <v>0</v>
      </c>
      <c r="V1286" s="5">
        <f t="shared" si="238"/>
        <v>0</v>
      </c>
      <c r="W1286" s="5">
        <f t="shared" si="235"/>
        <v>0</v>
      </c>
      <c r="X1286" s="13">
        <f t="shared" si="236"/>
        <v>0</v>
      </c>
      <c r="Z1286" s="13">
        <f t="shared" si="239"/>
        <v>50000</v>
      </c>
      <c r="AA1286" s="5"/>
    </row>
    <row r="1287" spans="1:27">
      <c r="A1287" s="10">
        <v>40407</v>
      </c>
      <c r="G1287" s="5">
        <f t="shared" si="240"/>
        <v>0.01</v>
      </c>
      <c r="H1287" s="5">
        <f t="shared" si="229"/>
        <v>0.02</v>
      </c>
      <c r="J1287" s="12" t="str">
        <f t="shared" si="230"/>
        <v>SELL</v>
      </c>
      <c r="L1287" s="5">
        <f t="shared" si="234"/>
        <v>2.5750000000000002E-2</v>
      </c>
      <c r="M1287" s="6" t="str">
        <f t="shared" si="231"/>
        <v>NO</v>
      </c>
      <c r="N1287" s="6" t="str">
        <f t="shared" si="232"/>
        <v>NO</v>
      </c>
      <c r="O1287" s="6" t="str">
        <f t="shared" si="233"/>
        <v>NO</v>
      </c>
      <c r="P1287" s="5"/>
      <c r="Q1287" s="5"/>
      <c r="T1287" s="13">
        <f t="shared" si="237"/>
        <v>0</v>
      </c>
      <c r="V1287" s="5">
        <f t="shared" si="238"/>
        <v>0</v>
      </c>
      <c r="W1287" s="5">
        <f t="shared" si="235"/>
        <v>0</v>
      </c>
      <c r="X1287" s="13">
        <f t="shared" si="236"/>
        <v>0</v>
      </c>
      <c r="Z1287" s="13">
        <f t="shared" si="239"/>
        <v>50000</v>
      </c>
      <c r="AA1287" s="5"/>
    </row>
    <row r="1288" spans="1:27">
      <c r="A1288" s="10">
        <v>40408</v>
      </c>
      <c r="G1288" s="5">
        <f t="shared" si="240"/>
        <v>0.01</v>
      </c>
      <c r="H1288" s="5">
        <f t="shared" ref="H1288:H1351" si="241">ROUND((E1288*H$1)+(H1287*(1-H$1)),2)</f>
        <v>0.02</v>
      </c>
      <c r="J1288" s="12" t="str">
        <f t="shared" ref="J1288:J1351" si="242">IF(G1288&gt;H1288,"BUY","SELL")</f>
        <v>SELL</v>
      </c>
      <c r="L1288" s="5">
        <f t="shared" si="234"/>
        <v>2.5750000000000002E-2</v>
      </c>
      <c r="M1288" s="6" t="str">
        <f t="shared" ref="M1288:M1351" si="243">IF(J1287="SELL",IF(C1288&gt;L1287,"YES","NO"),IF(D1288&lt;L1287,"YES","NO"))</f>
        <v>NO</v>
      </c>
      <c r="N1288" s="6" t="str">
        <f t="shared" ref="N1288:N1351" si="244">IF(AND(M1288="YES",J1288=J1287),"YES","NO")</f>
        <v>NO</v>
      </c>
      <c r="O1288" s="6" t="str">
        <f t="shared" ref="O1288:O1351" si="245">IF(AND(J1287="BUY",B1288&lt;L1287),"YES",IF(AND(J1287="SELL",B1288&gt;L1287),"YES","NO"))</f>
        <v>NO</v>
      </c>
      <c r="P1288" s="5"/>
      <c r="Q1288" s="5"/>
      <c r="T1288" s="13">
        <f t="shared" si="237"/>
        <v>0</v>
      </c>
      <c r="V1288" s="5">
        <f t="shared" si="238"/>
        <v>0</v>
      </c>
      <c r="W1288" s="5">
        <f t="shared" si="235"/>
        <v>0</v>
      </c>
      <c r="X1288" s="13">
        <f t="shared" si="236"/>
        <v>0</v>
      </c>
      <c r="Z1288" s="13">
        <f t="shared" si="239"/>
        <v>50000</v>
      </c>
      <c r="AA1288" s="5"/>
    </row>
    <row r="1289" spans="1:27">
      <c r="A1289" s="10">
        <v>40409</v>
      </c>
      <c r="G1289" s="5">
        <f t="shared" si="240"/>
        <v>0.01</v>
      </c>
      <c r="H1289" s="5">
        <f t="shared" si="241"/>
        <v>0.02</v>
      </c>
      <c r="J1289" s="12" t="str">
        <f t="shared" si="242"/>
        <v>SELL</v>
      </c>
      <c r="L1289" s="5">
        <f t="shared" ref="L1289:L1352" si="246">((H1289*($L$1-$J$1+($J$1*$L$1)-1))-(G1289*($J$1-$L$1+($J$1*$L$1)-1)))/(2*($L$1-$J$1))</f>
        <v>2.5750000000000002E-2</v>
      </c>
      <c r="M1289" s="6" t="str">
        <f t="shared" si="243"/>
        <v>NO</v>
      </c>
      <c r="N1289" s="6" t="str">
        <f t="shared" si="244"/>
        <v>NO</v>
      </c>
      <c r="O1289" s="6" t="str">
        <f t="shared" si="245"/>
        <v>NO</v>
      </c>
      <c r="P1289" s="5"/>
      <c r="Q1289" s="5"/>
      <c r="T1289" s="13">
        <f t="shared" si="237"/>
        <v>0</v>
      </c>
      <c r="V1289" s="5">
        <f t="shared" si="238"/>
        <v>0</v>
      </c>
      <c r="W1289" s="5">
        <f t="shared" si="235"/>
        <v>0</v>
      </c>
      <c r="X1289" s="13">
        <f t="shared" si="236"/>
        <v>0</v>
      </c>
      <c r="Z1289" s="13">
        <f t="shared" si="239"/>
        <v>50000</v>
      </c>
      <c r="AA1289" s="5"/>
    </row>
    <row r="1290" spans="1:27">
      <c r="A1290" s="10">
        <v>40410</v>
      </c>
      <c r="G1290" s="5">
        <f t="shared" si="240"/>
        <v>0.01</v>
      </c>
      <c r="H1290" s="5">
        <f t="shared" si="241"/>
        <v>0.02</v>
      </c>
      <c r="J1290" s="12" t="str">
        <f t="shared" si="242"/>
        <v>SELL</v>
      </c>
      <c r="L1290" s="5">
        <f t="shared" si="246"/>
        <v>2.5750000000000002E-2</v>
      </c>
      <c r="M1290" s="6" t="str">
        <f t="shared" si="243"/>
        <v>NO</v>
      </c>
      <c r="N1290" s="6" t="str">
        <f t="shared" si="244"/>
        <v>NO</v>
      </c>
      <c r="O1290" s="6" t="str">
        <f t="shared" si="245"/>
        <v>NO</v>
      </c>
      <c r="P1290" s="5"/>
      <c r="Q1290" s="5"/>
      <c r="T1290" s="13">
        <f t="shared" si="237"/>
        <v>0</v>
      </c>
      <c r="V1290" s="5">
        <f t="shared" si="238"/>
        <v>0</v>
      </c>
      <c r="W1290" s="5">
        <f t="shared" si="235"/>
        <v>0</v>
      </c>
      <c r="X1290" s="13">
        <f t="shared" si="236"/>
        <v>0</v>
      </c>
      <c r="Z1290" s="13">
        <f t="shared" si="239"/>
        <v>50000</v>
      </c>
      <c r="AA1290" s="5"/>
    </row>
    <row r="1291" spans="1:27">
      <c r="A1291" s="10">
        <v>40413</v>
      </c>
      <c r="G1291" s="5">
        <f t="shared" si="240"/>
        <v>0.01</v>
      </c>
      <c r="H1291" s="5">
        <f t="shared" si="241"/>
        <v>0.02</v>
      </c>
      <c r="J1291" s="12" t="str">
        <f t="shared" si="242"/>
        <v>SELL</v>
      </c>
      <c r="L1291" s="5">
        <f t="shared" si="246"/>
        <v>2.5750000000000002E-2</v>
      </c>
      <c r="M1291" s="6" t="str">
        <f t="shared" si="243"/>
        <v>NO</v>
      </c>
      <c r="N1291" s="6" t="str">
        <f t="shared" si="244"/>
        <v>NO</v>
      </c>
      <c r="O1291" s="6" t="str">
        <f t="shared" si="245"/>
        <v>NO</v>
      </c>
      <c r="P1291" s="5"/>
      <c r="Q1291" s="5"/>
      <c r="T1291" s="13">
        <f t="shared" si="237"/>
        <v>0</v>
      </c>
      <c r="V1291" s="5">
        <f t="shared" si="238"/>
        <v>0</v>
      </c>
      <c r="W1291" s="5">
        <f t="shared" si="235"/>
        <v>0</v>
      </c>
      <c r="X1291" s="13">
        <f t="shared" si="236"/>
        <v>0</v>
      </c>
      <c r="Z1291" s="13">
        <f t="shared" si="239"/>
        <v>50000</v>
      </c>
      <c r="AA1291" s="5"/>
    </row>
    <row r="1292" spans="1:27">
      <c r="A1292" s="10">
        <v>40414</v>
      </c>
      <c r="G1292" s="5">
        <f t="shared" si="240"/>
        <v>0.01</v>
      </c>
      <c r="H1292" s="5">
        <f t="shared" si="241"/>
        <v>0.02</v>
      </c>
      <c r="J1292" s="12" t="str">
        <f t="shared" si="242"/>
        <v>SELL</v>
      </c>
      <c r="L1292" s="5">
        <f t="shared" si="246"/>
        <v>2.5750000000000002E-2</v>
      </c>
      <c r="M1292" s="6" t="str">
        <f t="shared" si="243"/>
        <v>NO</v>
      </c>
      <c r="N1292" s="6" t="str">
        <f t="shared" si="244"/>
        <v>NO</v>
      </c>
      <c r="O1292" s="6" t="str">
        <f t="shared" si="245"/>
        <v>NO</v>
      </c>
      <c r="P1292" s="5"/>
      <c r="Q1292" s="5"/>
      <c r="T1292" s="13">
        <f t="shared" si="237"/>
        <v>0</v>
      </c>
      <c r="V1292" s="5">
        <f t="shared" si="238"/>
        <v>0</v>
      </c>
      <c r="W1292" s="5">
        <f t="shared" si="235"/>
        <v>0</v>
      </c>
      <c r="X1292" s="13">
        <f t="shared" si="236"/>
        <v>0</v>
      </c>
      <c r="Z1292" s="13">
        <f t="shared" si="239"/>
        <v>50000</v>
      </c>
      <c r="AA1292" s="5"/>
    </row>
    <row r="1293" spans="1:27">
      <c r="A1293" s="10">
        <v>40415</v>
      </c>
      <c r="G1293" s="5">
        <f t="shared" si="240"/>
        <v>0.01</v>
      </c>
      <c r="H1293" s="5">
        <f t="shared" si="241"/>
        <v>0.02</v>
      </c>
      <c r="J1293" s="12" t="str">
        <f t="shared" si="242"/>
        <v>SELL</v>
      </c>
      <c r="L1293" s="5">
        <f t="shared" si="246"/>
        <v>2.5750000000000002E-2</v>
      </c>
      <c r="M1293" s="6" t="str">
        <f t="shared" si="243"/>
        <v>NO</v>
      </c>
      <c r="N1293" s="6" t="str">
        <f t="shared" si="244"/>
        <v>NO</v>
      </c>
      <c r="O1293" s="6" t="str">
        <f t="shared" si="245"/>
        <v>NO</v>
      </c>
      <c r="P1293" s="5"/>
      <c r="Q1293" s="5"/>
      <c r="T1293" s="13">
        <f t="shared" si="237"/>
        <v>0</v>
      </c>
      <c r="V1293" s="5">
        <f t="shared" si="238"/>
        <v>0</v>
      </c>
      <c r="W1293" s="5">
        <f t="shared" si="235"/>
        <v>0</v>
      </c>
      <c r="X1293" s="13">
        <f t="shared" si="236"/>
        <v>0</v>
      </c>
      <c r="Z1293" s="13">
        <f t="shared" si="239"/>
        <v>50000</v>
      </c>
      <c r="AA1293" s="5"/>
    </row>
    <row r="1294" spans="1:27">
      <c r="A1294" s="10">
        <v>40416</v>
      </c>
      <c r="G1294" s="5">
        <f t="shared" si="240"/>
        <v>0.01</v>
      </c>
      <c r="H1294" s="5">
        <f t="shared" si="241"/>
        <v>0.02</v>
      </c>
      <c r="J1294" s="12" t="str">
        <f t="shared" si="242"/>
        <v>SELL</v>
      </c>
      <c r="L1294" s="5">
        <f t="shared" si="246"/>
        <v>2.5750000000000002E-2</v>
      </c>
      <c r="M1294" s="6" t="str">
        <f t="shared" si="243"/>
        <v>NO</v>
      </c>
      <c r="N1294" s="6" t="str">
        <f t="shared" si="244"/>
        <v>NO</v>
      </c>
      <c r="O1294" s="6" t="str">
        <f t="shared" si="245"/>
        <v>NO</v>
      </c>
      <c r="P1294" s="5"/>
      <c r="Q1294" s="5"/>
      <c r="T1294" s="13">
        <f t="shared" si="237"/>
        <v>0</v>
      </c>
      <c r="V1294" s="5">
        <f t="shared" si="238"/>
        <v>0</v>
      </c>
      <c r="W1294" s="5">
        <f t="shared" si="235"/>
        <v>0</v>
      </c>
      <c r="X1294" s="13">
        <f t="shared" si="236"/>
        <v>0</v>
      </c>
      <c r="Z1294" s="13">
        <f t="shared" si="239"/>
        <v>50000</v>
      </c>
      <c r="AA1294" s="5"/>
    </row>
    <row r="1295" spans="1:27">
      <c r="A1295" s="10">
        <v>40417</v>
      </c>
      <c r="G1295" s="5">
        <f t="shared" si="240"/>
        <v>0.01</v>
      </c>
      <c r="H1295" s="5">
        <f t="shared" si="241"/>
        <v>0.02</v>
      </c>
      <c r="J1295" s="12" t="str">
        <f t="shared" si="242"/>
        <v>SELL</v>
      </c>
      <c r="L1295" s="5">
        <f t="shared" si="246"/>
        <v>2.5750000000000002E-2</v>
      </c>
      <c r="M1295" s="6" t="str">
        <f t="shared" si="243"/>
        <v>NO</v>
      </c>
      <c r="N1295" s="6" t="str">
        <f t="shared" si="244"/>
        <v>NO</v>
      </c>
      <c r="O1295" s="6" t="str">
        <f t="shared" si="245"/>
        <v>NO</v>
      </c>
      <c r="P1295" s="5"/>
      <c r="Q1295" s="5"/>
      <c r="T1295" s="13">
        <f t="shared" si="237"/>
        <v>0</v>
      </c>
      <c r="V1295" s="5">
        <f t="shared" si="238"/>
        <v>0</v>
      </c>
      <c r="W1295" s="5">
        <f t="shared" si="235"/>
        <v>0</v>
      </c>
      <c r="X1295" s="13">
        <f t="shared" si="236"/>
        <v>0</v>
      </c>
      <c r="Z1295" s="13">
        <f t="shared" si="239"/>
        <v>50000</v>
      </c>
      <c r="AA1295" s="5"/>
    </row>
    <row r="1296" spans="1:27">
      <c r="A1296" s="10">
        <v>40420</v>
      </c>
      <c r="G1296" s="5">
        <f t="shared" si="240"/>
        <v>0.01</v>
      </c>
      <c r="H1296" s="5">
        <f t="shared" si="241"/>
        <v>0.02</v>
      </c>
      <c r="J1296" s="12" t="str">
        <f t="shared" si="242"/>
        <v>SELL</v>
      </c>
      <c r="L1296" s="5">
        <f t="shared" si="246"/>
        <v>2.5750000000000002E-2</v>
      </c>
      <c r="M1296" s="6" t="str">
        <f t="shared" si="243"/>
        <v>NO</v>
      </c>
      <c r="N1296" s="6" t="str">
        <f t="shared" si="244"/>
        <v>NO</v>
      </c>
      <c r="O1296" s="6" t="str">
        <f t="shared" si="245"/>
        <v>NO</v>
      </c>
      <c r="P1296" s="5"/>
      <c r="Q1296" s="5"/>
      <c r="T1296" s="13">
        <f t="shared" si="237"/>
        <v>0</v>
      </c>
      <c r="V1296" s="5">
        <f t="shared" si="238"/>
        <v>0</v>
      </c>
      <c r="W1296" s="5">
        <f t="shared" si="235"/>
        <v>0</v>
      </c>
      <c r="X1296" s="13">
        <f t="shared" si="236"/>
        <v>0</v>
      </c>
      <c r="Z1296" s="13">
        <f t="shared" si="239"/>
        <v>50000</v>
      </c>
      <c r="AA1296" s="5"/>
    </row>
    <row r="1297" spans="1:27">
      <c r="A1297" s="10">
        <v>40421</v>
      </c>
      <c r="G1297" s="5">
        <f t="shared" si="240"/>
        <v>0.01</v>
      </c>
      <c r="H1297" s="5">
        <f t="shared" si="241"/>
        <v>0.02</v>
      </c>
      <c r="J1297" s="12" t="str">
        <f t="shared" si="242"/>
        <v>SELL</v>
      </c>
      <c r="L1297" s="5">
        <f t="shared" si="246"/>
        <v>2.5750000000000002E-2</v>
      </c>
      <c r="M1297" s="6" t="str">
        <f t="shared" si="243"/>
        <v>NO</v>
      </c>
      <c r="N1297" s="6" t="str">
        <f t="shared" si="244"/>
        <v>NO</v>
      </c>
      <c r="O1297" s="6" t="str">
        <f t="shared" si="245"/>
        <v>NO</v>
      </c>
      <c r="P1297" s="5"/>
      <c r="Q1297" s="5"/>
      <c r="T1297" s="13">
        <f t="shared" si="237"/>
        <v>0</v>
      </c>
      <c r="V1297" s="5">
        <f t="shared" si="238"/>
        <v>0</v>
      </c>
      <c r="W1297" s="5">
        <f t="shared" si="235"/>
        <v>0</v>
      </c>
      <c r="X1297" s="13">
        <f t="shared" si="236"/>
        <v>0</v>
      </c>
      <c r="Z1297" s="13">
        <f t="shared" si="239"/>
        <v>50000</v>
      </c>
      <c r="AA1297" s="5"/>
    </row>
    <row r="1298" spans="1:27">
      <c r="A1298" s="10">
        <v>40422</v>
      </c>
      <c r="G1298" s="5">
        <f t="shared" si="240"/>
        <v>0.01</v>
      </c>
      <c r="H1298" s="5">
        <f t="shared" si="241"/>
        <v>0.02</v>
      </c>
      <c r="J1298" s="12" t="str">
        <f t="shared" si="242"/>
        <v>SELL</v>
      </c>
      <c r="L1298" s="5">
        <f t="shared" si="246"/>
        <v>2.5750000000000002E-2</v>
      </c>
      <c r="M1298" s="6" t="str">
        <f t="shared" si="243"/>
        <v>NO</v>
      </c>
      <c r="N1298" s="6" t="str">
        <f t="shared" si="244"/>
        <v>NO</v>
      </c>
      <c r="O1298" s="6" t="str">
        <f t="shared" si="245"/>
        <v>NO</v>
      </c>
      <c r="P1298" s="5"/>
      <c r="Q1298" s="5"/>
      <c r="T1298" s="13">
        <f t="shared" si="237"/>
        <v>0</v>
      </c>
      <c r="V1298" s="5">
        <f t="shared" si="238"/>
        <v>0</v>
      </c>
      <c r="W1298" s="5">
        <f t="shared" si="235"/>
        <v>0</v>
      </c>
      <c r="X1298" s="13">
        <f t="shared" si="236"/>
        <v>0</v>
      </c>
      <c r="Z1298" s="13">
        <f t="shared" si="239"/>
        <v>50000</v>
      </c>
      <c r="AA1298" s="5"/>
    </row>
    <row r="1299" spans="1:27">
      <c r="A1299" s="10">
        <v>40423</v>
      </c>
      <c r="G1299" s="5">
        <f t="shared" si="240"/>
        <v>0.01</v>
      </c>
      <c r="H1299" s="5">
        <f t="shared" si="241"/>
        <v>0.02</v>
      </c>
      <c r="J1299" s="12" t="str">
        <f t="shared" si="242"/>
        <v>SELL</v>
      </c>
      <c r="L1299" s="5">
        <f t="shared" si="246"/>
        <v>2.5750000000000002E-2</v>
      </c>
      <c r="M1299" s="6" t="str">
        <f t="shared" si="243"/>
        <v>NO</v>
      </c>
      <c r="N1299" s="6" t="str">
        <f t="shared" si="244"/>
        <v>NO</v>
      </c>
      <c r="O1299" s="6" t="str">
        <f t="shared" si="245"/>
        <v>NO</v>
      </c>
      <c r="P1299" s="5"/>
      <c r="Q1299" s="5"/>
      <c r="T1299" s="13">
        <f t="shared" si="237"/>
        <v>0</v>
      </c>
      <c r="V1299" s="5">
        <f t="shared" si="238"/>
        <v>0</v>
      </c>
      <c r="W1299" s="5">
        <f t="shared" si="235"/>
        <v>0</v>
      </c>
      <c r="X1299" s="13">
        <f t="shared" si="236"/>
        <v>0</v>
      </c>
      <c r="Z1299" s="13">
        <f t="shared" si="239"/>
        <v>50000</v>
      </c>
      <c r="AA1299" s="5"/>
    </row>
    <row r="1300" spans="1:27">
      <c r="A1300" s="10">
        <v>40424</v>
      </c>
      <c r="G1300" s="5">
        <f t="shared" si="240"/>
        <v>0.01</v>
      </c>
      <c r="H1300" s="5">
        <f t="shared" si="241"/>
        <v>0.02</v>
      </c>
      <c r="J1300" s="12" t="str">
        <f t="shared" si="242"/>
        <v>SELL</v>
      </c>
      <c r="L1300" s="5">
        <f t="shared" si="246"/>
        <v>2.5750000000000002E-2</v>
      </c>
      <c r="M1300" s="6" t="str">
        <f t="shared" si="243"/>
        <v>NO</v>
      </c>
      <c r="N1300" s="6" t="str">
        <f t="shared" si="244"/>
        <v>NO</v>
      </c>
      <c r="O1300" s="6" t="str">
        <f t="shared" si="245"/>
        <v>NO</v>
      </c>
      <c r="P1300" s="5"/>
      <c r="Q1300" s="5"/>
      <c r="T1300" s="13">
        <f t="shared" si="237"/>
        <v>0</v>
      </c>
      <c r="V1300" s="5">
        <f t="shared" si="238"/>
        <v>0</v>
      </c>
      <c r="W1300" s="5">
        <f t="shared" si="235"/>
        <v>0</v>
      </c>
      <c r="X1300" s="13">
        <f t="shared" si="236"/>
        <v>0</v>
      </c>
      <c r="Z1300" s="13">
        <f t="shared" si="239"/>
        <v>50000</v>
      </c>
      <c r="AA1300" s="5"/>
    </row>
    <row r="1301" spans="1:27">
      <c r="A1301" s="10">
        <v>40427</v>
      </c>
      <c r="G1301" s="5">
        <f t="shared" si="240"/>
        <v>0.01</v>
      </c>
      <c r="H1301" s="5">
        <f t="shared" si="241"/>
        <v>0.02</v>
      </c>
      <c r="J1301" s="12" t="str">
        <f t="shared" si="242"/>
        <v>SELL</v>
      </c>
      <c r="L1301" s="5">
        <f t="shared" si="246"/>
        <v>2.5750000000000002E-2</v>
      </c>
      <c r="M1301" s="6" t="str">
        <f t="shared" si="243"/>
        <v>NO</v>
      </c>
      <c r="N1301" s="6" t="str">
        <f t="shared" si="244"/>
        <v>NO</v>
      </c>
      <c r="O1301" s="6" t="str">
        <f t="shared" si="245"/>
        <v>NO</v>
      </c>
      <c r="P1301" s="5"/>
      <c r="Q1301" s="5"/>
      <c r="T1301" s="13">
        <f t="shared" si="237"/>
        <v>0</v>
      </c>
      <c r="V1301" s="5">
        <f t="shared" si="238"/>
        <v>0</v>
      </c>
      <c r="W1301" s="5">
        <f t="shared" si="235"/>
        <v>0</v>
      </c>
      <c r="X1301" s="13">
        <f t="shared" si="236"/>
        <v>0</v>
      </c>
      <c r="Z1301" s="13">
        <f t="shared" si="239"/>
        <v>50000</v>
      </c>
      <c r="AA1301" s="5"/>
    </row>
    <row r="1302" spans="1:27">
      <c r="A1302" s="10">
        <v>40428</v>
      </c>
      <c r="G1302" s="5">
        <f t="shared" si="240"/>
        <v>0.01</v>
      </c>
      <c r="H1302" s="5">
        <f t="shared" si="241"/>
        <v>0.02</v>
      </c>
      <c r="J1302" s="12" t="str">
        <f t="shared" si="242"/>
        <v>SELL</v>
      </c>
      <c r="L1302" s="5">
        <f t="shared" si="246"/>
        <v>2.5750000000000002E-2</v>
      </c>
      <c r="M1302" s="6" t="str">
        <f t="shared" si="243"/>
        <v>NO</v>
      </c>
      <c r="N1302" s="6" t="str">
        <f t="shared" si="244"/>
        <v>NO</v>
      </c>
      <c r="O1302" s="6" t="str">
        <f t="shared" si="245"/>
        <v>NO</v>
      </c>
      <c r="P1302" s="5"/>
      <c r="Q1302" s="5"/>
      <c r="T1302" s="13">
        <f t="shared" si="237"/>
        <v>0</v>
      </c>
      <c r="V1302" s="5">
        <f t="shared" si="238"/>
        <v>0</v>
      </c>
      <c r="W1302" s="5">
        <f t="shared" si="235"/>
        <v>0</v>
      </c>
      <c r="X1302" s="13">
        <f t="shared" si="236"/>
        <v>0</v>
      </c>
      <c r="Z1302" s="13">
        <f t="shared" si="239"/>
        <v>50000</v>
      </c>
      <c r="AA1302" s="5"/>
    </row>
    <row r="1303" spans="1:27">
      <c r="A1303" s="10">
        <v>40429</v>
      </c>
      <c r="G1303" s="5">
        <f t="shared" si="240"/>
        <v>0.01</v>
      </c>
      <c r="H1303" s="5">
        <f t="shared" si="241"/>
        <v>0.02</v>
      </c>
      <c r="J1303" s="12" t="str">
        <f t="shared" si="242"/>
        <v>SELL</v>
      </c>
      <c r="L1303" s="5">
        <f t="shared" si="246"/>
        <v>2.5750000000000002E-2</v>
      </c>
      <c r="M1303" s="6" t="str">
        <f t="shared" si="243"/>
        <v>NO</v>
      </c>
      <c r="N1303" s="6" t="str">
        <f t="shared" si="244"/>
        <v>NO</v>
      </c>
      <c r="O1303" s="6" t="str">
        <f t="shared" si="245"/>
        <v>NO</v>
      </c>
      <c r="P1303" s="5"/>
      <c r="Q1303" s="5"/>
      <c r="T1303" s="13">
        <f t="shared" si="237"/>
        <v>0</v>
      </c>
      <c r="V1303" s="5">
        <f t="shared" si="238"/>
        <v>0</v>
      </c>
      <c r="W1303" s="5">
        <f t="shared" si="235"/>
        <v>0</v>
      </c>
      <c r="X1303" s="13">
        <f t="shared" si="236"/>
        <v>0</v>
      </c>
      <c r="Z1303" s="13">
        <f t="shared" si="239"/>
        <v>50000</v>
      </c>
      <c r="AA1303" s="5"/>
    </row>
    <row r="1304" spans="1:27">
      <c r="A1304" s="10">
        <v>40430</v>
      </c>
      <c r="G1304" s="5">
        <f t="shared" si="240"/>
        <v>0.01</v>
      </c>
      <c r="H1304" s="5">
        <f t="shared" si="241"/>
        <v>0.02</v>
      </c>
      <c r="J1304" s="12" t="str">
        <f t="shared" si="242"/>
        <v>SELL</v>
      </c>
      <c r="L1304" s="5">
        <f t="shared" si="246"/>
        <v>2.5750000000000002E-2</v>
      </c>
      <c r="M1304" s="6" t="str">
        <f t="shared" si="243"/>
        <v>NO</v>
      </c>
      <c r="N1304" s="6" t="str">
        <f t="shared" si="244"/>
        <v>NO</v>
      </c>
      <c r="O1304" s="6" t="str">
        <f t="shared" si="245"/>
        <v>NO</v>
      </c>
      <c r="P1304" s="5"/>
      <c r="Q1304" s="5"/>
      <c r="T1304" s="13">
        <f t="shared" si="237"/>
        <v>0</v>
      </c>
      <c r="V1304" s="5">
        <f t="shared" si="238"/>
        <v>0</v>
      </c>
      <c r="W1304" s="5">
        <f t="shared" ref="W1304:W1367" si="247">IF(V1305="",E1304,V1305)</f>
        <v>0</v>
      </c>
      <c r="X1304" s="13">
        <f t="shared" ref="X1304:X1367" si="248">IF(J1304="BUY",W1304-V1304,V1304-W1304)</f>
        <v>0</v>
      </c>
      <c r="Z1304" s="13">
        <f t="shared" si="239"/>
        <v>50000</v>
      </c>
      <c r="AA1304" s="5"/>
    </row>
    <row r="1305" spans="1:27">
      <c r="A1305" s="10">
        <v>40434</v>
      </c>
      <c r="G1305" s="5">
        <f t="shared" si="240"/>
        <v>0.01</v>
      </c>
      <c r="H1305" s="5">
        <f t="shared" si="241"/>
        <v>0.02</v>
      </c>
      <c r="J1305" s="12" t="str">
        <f t="shared" si="242"/>
        <v>SELL</v>
      </c>
      <c r="L1305" s="5">
        <f t="shared" si="246"/>
        <v>2.5750000000000002E-2</v>
      </c>
      <c r="M1305" s="6" t="str">
        <f t="shared" si="243"/>
        <v>NO</v>
      </c>
      <c r="N1305" s="6" t="str">
        <f t="shared" si="244"/>
        <v>NO</v>
      </c>
      <c r="O1305" s="6" t="str">
        <f t="shared" si="245"/>
        <v>NO</v>
      </c>
      <c r="P1305" s="5"/>
      <c r="Q1305" s="5"/>
      <c r="T1305" s="13">
        <f t="shared" ref="T1305:T1368" si="249">ROUND(IF(N1305="YES",IF(J1305="SELL",IF(O1305="YES",Q1305-P1305,Q1305-L1304),IF(O1305="YES",P1305-Q1305,L1304-Q1305)),0),2)</f>
        <v>0</v>
      </c>
      <c r="V1305" s="5">
        <f t="shared" ref="V1305:V1368" si="250">IF(J1305=J1304,V1304,IF(O1305="YES",P1305,L1304))</f>
        <v>0</v>
      </c>
      <c r="W1305" s="5">
        <f t="shared" si="247"/>
        <v>0</v>
      </c>
      <c r="X1305" s="13">
        <f t="shared" si="248"/>
        <v>0</v>
      </c>
      <c r="Z1305" s="13">
        <f t="shared" ref="Z1305:Z1368" si="251">Z1304+(T1305*50*2)+(X1305*50)</f>
        <v>50000</v>
      </c>
      <c r="AA1305" s="5"/>
    </row>
    <row r="1306" spans="1:27">
      <c r="A1306" s="10">
        <v>40435</v>
      </c>
      <c r="G1306" s="5">
        <f t="shared" si="240"/>
        <v>0.01</v>
      </c>
      <c r="H1306" s="5">
        <f t="shared" si="241"/>
        <v>0.02</v>
      </c>
      <c r="J1306" s="12" t="str">
        <f t="shared" si="242"/>
        <v>SELL</v>
      </c>
      <c r="L1306" s="5">
        <f t="shared" si="246"/>
        <v>2.5750000000000002E-2</v>
      </c>
      <c r="M1306" s="6" t="str">
        <f t="shared" si="243"/>
        <v>NO</v>
      </c>
      <c r="N1306" s="6" t="str">
        <f t="shared" si="244"/>
        <v>NO</v>
      </c>
      <c r="O1306" s="6" t="str">
        <f t="shared" si="245"/>
        <v>NO</v>
      </c>
      <c r="P1306" s="5"/>
      <c r="Q1306" s="5"/>
      <c r="T1306" s="13">
        <f t="shared" si="249"/>
        <v>0</v>
      </c>
      <c r="V1306" s="5">
        <f t="shared" si="250"/>
        <v>0</v>
      </c>
      <c r="W1306" s="5">
        <f t="shared" si="247"/>
        <v>0</v>
      </c>
      <c r="X1306" s="13">
        <f t="shared" si="248"/>
        <v>0</v>
      </c>
      <c r="Z1306" s="13">
        <f t="shared" si="251"/>
        <v>50000</v>
      </c>
      <c r="AA1306" s="5"/>
    </row>
    <row r="1307" spans="1:27">
      <c r="A1307" s="10">
        <v>40436</v>
      </c>
      <c r="G1307" s="5">
        <f t="shared" si="240"/>
        <v>0.01</v>
      </c>
      <c r="H1307" s="5">
        <f t="shared" si="241"/>
        <v>0.02</v>
      </c>
      <c r="J1307" s="12" t="str">
        <f t="shared" si="242"/>
        <v>SELL</v>
      </c>
      <c r="L1307" s="5">
        <f t="shared" si="246"/>
        <v>2.5750000000000002E-2</v>
      </c>
      <c r="M1307" s="6" t="str">
        <f t="shared" si="243"/>
        <v>NO</v>
      </c>
      <c r="N1307" s="6" t="str">
        <f t="shared" si="244"/>
        <v>NO</v>
      </c>
      <c r="O1307" s="6" t="str">
        <f t="shared" si="245"/>
        <v>NO</v>
      </c>
      <c r="P1307" s="5"/>
      <c r="Q1307" s="5"/>
      <c r="T1307" s="13">
        <f t="shared" si="249"/>
        <v>0</v>
      </c>
      <c r="V1307" s="5">
        <f t="shared" si="250"/>
        <v>0</v>
      </c>
      <c r="W1307" s="5">
        <f t="shared" si="247"/>
        <v>0</v>
      </c>
      <c r="X1307" s="13">
        <f t="shared" si="248"/>
        <v>0</v>
      </c>
      <c r="Z1307" s="13">
        <f t="shared" si="251"/>
        <v>50000</v>
      </c>
      <c r="AA1307" s="5"/>
    </row>
    <row r="1308" spans="1:27">
      <c r="A1308" s="10">
        <v>40437</v>
      </c>
      <c r="G1308" s="5">
        <f t="shared" si="240"/>
        <v>0.01</v>
      </c>
      <c r="H1308" s="5">
        <f t="shared" si="241"/>
        <v>0.02</v>
      </c>
      <c r="J1308" s="12" t="str">
        <f t="shared" si="242"/>
        <v>SELL</v>
      </c>
      <c r="L1308" s="5">
        <f t="shared" si="246"/>
        <v>2.5750000000000002E-2</v>
      </c>
      <c r="M1308" s="6" t="str">
        <f t="shared" si="243"/>
        <v>NO</v>
      </c>
      <c r="N1308" s="6" t="str">
        <f t="shared" si="244"/>
        <v>NO</v>
      </c>
      <c r="O1308" s="6" t="str">
        <f t="shared" si="245"/>
        <v>NO</v>
      </c>
      <c r="P1308" s="5"/>
      <c r="Q1308" s="5"/>
      <c r="T1308" s="13">
        <f t="shared" si="249"/>
        <v>0</v>
      </c>
      <c r="V1308" s="5">
        <f t="shared" si="250"/>
        <v>0</v>
      </c>
      <c r="W1308" s="5">
        <f t="shared" si="247"/>
        <v>0</v>
      </c>
      <c r="X1308" s="13">
        <f t="shared" si="248"/>
        <v>0</v>
      </c>
      <c r="Z1308" s="13">
        <f t="shared" si="251"/>
        <v>50000</v>
      </c>
      <c r="AA1308" s="5"/>
    </row>
    <row r="1309" spans="1:27">
      <c r="A1309" s="10">
        <v>40438</v>
      </c>
      <c r="G1309" s="5">
        <f t="shared" si="240"/>
        <v>0.01</v>
      </c>
      <c r="H1309" s="5">
        <f t="shared" si="241"/>
        <v>0.02</v>
      </c>
      <c r="J1309" s="12" t="str">
        <f t="shared" si="242"/>
        <v>SELL</v>
      </c>
      <c r="L1309" s="5">
        <f t="shared" si="246"/>
        <v>2.5750000000000002E-2</v>
      </c>
      <c r="M1309" s="6" t="str">
        <f t="shared" si="243"/>
        <v>NO</v>
      </c>
      <c r="N1309" s="6" t="str">
        <f t="shared" si="244"/>
        <v>NO</v>
      </c>
      <c r="O1309" s="6" t="str">
        <f t="shared" si="245"/>
        <v>NO</v>
      </c>
      <c r="P1309" s="5"/>
      <c r="Q1309" s="5"/>
      <c r="T1309" s="13">
        <f t="shared" si="249"/>
        <v>0</v>
      </c>
      <c r="V1309" s="5">
        <f t="shared" si="250"/>
        <v>0</v>
      </c>
      <c r="W1309" s="5">
        <f t="shared" si="247"/>
        <v>0</v>
      </c>
      <c r="X1309" s="13">
        <f t="shared" si="248"/>
        <v>0</v>
      </c>
      <c r="Z1309" s="13">
        <f t="shared" si="251"/>
        <v>50000</v>
      </c>
      <c r="AA1309" s="5"/>
    </row>
    <row r="1310" spans="1:27">
      <c r="A1310" s="10">
        <v>40441</v>
      </c>
      <c r="G1310" s="5">
        <f t="shared" si="240"/>
        <v>0.01</v>
      </c>
      <c r="H1310" s="5">
        <f t="shared" si="241"/>
        <v>0.02</v>
      </c>
      <c r="J1310" s="12" t="str">
        <f t="shared" si="242"/>
        <v>SELL</v>
      </c>
      <c r="L1310" s="5">
        <f t="shared" si="246"/>
        <v>2.5750000000000002E-2</v>
      </c>
      <c r="M1310" s="6" t="str">
        <f t="shared" si="243"/>
        <v>NO</v>
      </c>
      <c r="N1310" s="6" t="str">
        <f t="shared" si="244"/>
        <v>NO</v>
      </c>
      <c r="O1310" s="6" t="str">
        <f t="shared" si="245"/>
        <v>NO</v>
      </c>
      <c r="P1310" s="5"/>
      <c r="Q1310" s="5"/>
      <c r="T1310" s="13">
        <f t="shared" si="249"/>
        <v>0</v>
      </c>
      <c r="V1310" s="5">
        <f t="shared" si="250"/>
        <v>0</v>
      </c>
      <c r="W1310" s="5">
        <f t="shared" si="247"/>
        <v>0</v>
      </c>
      <c r="X1310" s="13">
        <f t="shared" si="248"/>
        <v>0</v>
      </c>
      <c r="Z1310" s="13">
        <f t="shared" si="251"/>
        <v>50000</v>
      </c>
      <c r="AA1310" s="5"/>
    </row>
    <row r="1311" spans="1:27">
      <c r="A1311" s="10">
        <v>40442</v>
      </c>
      <c r="G1311" s="5">
        <f t="shared" si="240"/>
        <v>0.01</v>
      </c>
      <c r="H1311" s="5">
        <f t="shared" si="241"/>
        <v>0.02</v>
      </c>
      <c r="J1311" s="12" t="str">
        <f t="shared" si="242"/>
        <v>SELL</v>
      </c>
      <c r="L1311" s="5">
        <f t="shared" si="246"/>
        <v>2.5750000000000002E-2</v>
      </c>
      <c r="M1311" s="6" t="str">
        <f t="shared" si="243"/>
        <v>NO</v>
      </c>
      <c r="N1311" s="6" t="str">
        <f t="shared" si="244"/>
        <v>NO</v>
      </c>
      <c r="O1311" s="6" t="str">
        <f t="shared" si="245"/>
        <v>NO</v>
      </c>
      <c r="P1311" s="5"/>
      <c r="Q1311" s="5"/>
      <c r="T1311" s="13">
        <f t="shared" si="249"/>
        <v>0</v>
      </c>
      <c r="V1311" s="5">
        <f t="shared" si="250"/>
        <v>0</v>
      </c>
      <c r="W1311" s="5">
        <f t="shared" si="247"/>
        <v>0</v>
      </c>
      <c r="X1311" s="13">
        <f t="shared" si="248"/>
        <v>0</v>
      </c>
      <c r="Z1311" s="13">
        <f t="shared" si="251"/>
        <v>50000</v>
      </c>
      <c r="AA1311" s="5"/>
    </row>
    <row r="1312" spans="1:27">
      <c r="A1312" s="10">
        <v>40443</v>
      </c>
      <c r="G1312" s="5">
        <f t="shared" si="240"/>
        <v>0.01</v>
      </c>
      <c r="H1312" s="5">
        <f t="shared" si="241"/>
        <v>0.02</v>
      </c>
      <c r="J1312" s="12" t="str">
        <f t="shared" si="242"/>
        <v>SELL</v>
      </c>
      <c r="L1312" s="5">
        <f t="shared" si="246"/>
        <v>2.5750000000000002E-2</v>
      </c>
      <c r="M1312" s="6" t="str">
        <f t="shared" si="243"/>
        <v>NO</v>
      </c>
      <c r="N1312" s="6" t="str">
        <f t="shared" si="244"/>
        <v>NO</v>
      </c>
      <c r="O1312" s="6" t="str">
        <f t="shared" si="245"/>
        <v>NO</v>
      </c>
      <c r="P1312" s="5"/>
      <c r="Q1312" s="5"/>
      <c r="T1312" s="13">
        <f t="shared" si="249"/>
        <v>0</v>
      </c>
      <c r="V1312" s="5">
        <f t="shared" si="250"/>
        <v>0</v>
      </c>
      <c r="W1312" s="5">
        <f t="shared" si="247"/>
        <v>0</v>
      </c>
      <c r="X1312" s="13">
        <f t="shared" si="248"/>
        <v>0</v>
      </c>
      <c r="Z1312" s="13">
        <f t="shared" si="251"/>
        <v>50000</v>
      </c>
      <c r="AA1312" s="5"/>
    </row>
    <row r="1313" spans="1:27">
      <c r="A1313" s="10">
        <v>40444</v>
      </c>
      <c r="G1313" s="5">
        <f t="shared" si="240"/>
        <v>0.01</v>
      </c>
      <c r="H1313" s="5">
        <f t="shared" si="241"/>
        <v>0.02</v>
      </c>
      <c r="J1313" s="12" t="str">
        <f t="shared" si="242"/>
        <v>SELL</v>
      </c>
      <c r="L1313" s="5">
        <f t="shared" si="246"/>
        <v>2.5750000000000002E-2</v>
      </c>
      <c r="M1313" s="6" t="str">
        <f t="shared" si="243"/>
        <v>NO</v>
      </c>
      <c r="N1313" s="6" t="str">
        <f t="shared" si="244"/>
        <v>NO</v>
      </c>
      <c r="O1313" s="6" t="str">
        <f t="shared" si="245"/>
        <v>NO</v>
      </c>
      <c r="P1313" s="5"/>
      <c r="Q1313" s="5"/>
      <c r="T1313" s="13">
        <f t="shared" si="249"/>
        <v>0</v>
      </c>
      <c r="V1313" s="5">
        <f t="shared" si="250"/>
        <v>0</v>
      </c>
      <c r="W1313" s="5">
        <f t="shared" si="247"/>
        <v>0</v>
      </c>
      <c r="X1313" s="13">
        <f t="shared" si="248"/>
        <v>0</v>
      </c>
      <c r="Z1313" s="13">
        <f t="shared" si="251"/>
        <v>50000</v>
      </c>
      <c r="AA1313" s="5"/>
    </row>
    <row r="1314" spans="1:27">
      <c r="A1314" s="10">
        <v>40445</v>
      </c>
      <c r="G1314" s="5">
        <f t="shared" si="240"/>
        <v>0.01</v>
      </c>
      <c r="H1314" s="5">
        <f t="shared" si="241"/>
        <v>0.02</v>
      </c>
      <c r="J1314" s="12" t="str">
        <f t="shared" si="242"/>
        <v>SELL</v>
      </c>
      <c r="L1314" s="5">
        <f t="shared" si="246"/>
        <v>2.5750000000000002E-2</v>
      </c>
      <c r="M1314" s="6" t="str">
        <f t="shared" si="243"/>
        <v>NO</v>
      </c>
      <c r="N1314" s="6" t="str">
        <f t="shared" si="244"/>
        <v>NO</v>
      </c>
      <c r="O1314" s="6" t="str">
        <f t="shared" si="245"/>
        <v>NO</v>
      </c>
      <c r="P1314" s="5"/>
      <c r="Q1314" s="5"/>
      <c r="T1314" s="13">
        <f t="shared" si="249"/>
        <v>0</v>
      </c>
      <c r="V1314" s="5">
        <f t="shared" si="250"/>
        <v>0</v>
      </c>
      <c r="W1314" s="5">
        <f t="shared" si="247"/>
        <v>0</v>
      </c>
      <c r="X1314" s="13">
        <f t="shared" si="248"/>
        <v>0</v>
      </c>
      <c r="Z1314" s="13">
        <f t="shared" si="251"/>
        <v>50000</v>
      </c>
      <c r="AA1314" s="5"/>
    </row>
    <row r="1315" spans="1:27">
      <c r="A1315" s="10">
        <v>40448</v>
      </c>
      <c r="G1315" s="5">
        <f t="shared" si="240"/>
        <v>0.01</v>
      </c>
      <c r="H1315" s="5">
        <f t="shared" si="241"/>
        <v>0.02</v>
      </c>
      <c r="J1315" s="12" t="str">
        <f t="shared" si="242"/>
        <v>SELL</v>
      </c>
      <c r="L1315" s="5">
        <f t="shared" si="246"/>
        <v>2.5750000000000002E-2</v>
      </c>
      <c r="M1315" s="6" t="str">
        <f t="shared" si="243"/>
        <v>NO</v>
      </c>
      <c r="N1315" s="6" t="str">
        <f t="shared" si="244"/>
        <v>NO</v>
      </c>
      <c r="O1315" s="6" t="str">
        <f t="shared" si="245"/>
        <v>NO</v>
      </c>
      <c r="P1315" s="5"/>
      <c r="Q1315" s="5"/>
      <c r="T1315" s="13">
        <f t="shared" si="249"/>
        <v>0</v>
      </c>
      <c r="V1315" s="5">
        <f t="shared" si="250"/>
        <v>0</v>
      </c>
      <c r="W1315" s="5">
        <f t="shared" si="247"/>
        <v>0</v>
      </c>
      <c r="X1315" s="13">
        <f t="shared" si="248"/>
        <v>0</v>
      </c>
      <c r="Z1315" s="13">
        <f t="shared" si="251"/>
        <v>50000</v>
      </c>
      <c r="AA1315" s="5"/>
    </row>
    <row r="1316" spans="1:27">
      <c r="A1316" s="10">
        <v>40449</v>
      </c>
      <c r="G1316" s="5">
        <f t="shared" si="240"/>
        <v>0.01</v>
      </c>
      <c r="H1316" s="5">
        <f t="shared" si="241"/>
        <v>0.02</v>
      </c>
      <c r="J1316" s="12" t="str">
        <f t="shared" si="242"/>
        <v>SELL</v>
      </c>
      <c r="L1316" s="5">
        <f t="shared" si="246"/>
        <v>2.5750000000000002E-2</v>
      </c>
      <c r="M1316" s="6" t="str">
        <f t="shared" si="243"/>
        <v>NO</v>
      </c>
      <c r="N1316" s="6" t="str">
        <f t="shared" si="244"/>
        <v>NO</v>
      </c>
      <c r="O1316" s="6" t="str">
        <f t="shared" si="245"/>
        <v>NO</v>
      </c>
      <c r="P1316" s="5"/>
      <c r="Q1316" s="5"/>
      <c r="T1316" s="13">
        <f t="shared" si="249"/>
        <v>0</v>
      </c>
      <c r="V1316" s="5">
        <f t="shared" si="250"/>
        <v>0</v>
      </c>
      <c r="W1316" s="5">
        <f t="shared" si="247"/>
        <v>0</v>
      </c>
      <c r="X1316" s="13">
        <f t="shared" si="248"/>
        <v>0</v>
      </c>
      <c r="Z1316" s="13">
        <f t="shared" si="251"/>
        <v>50000</v>
      </c>
      <c r="AA1316" s="5"/>
    </row>
    <row r="1317" spans="1:27">
      <c r="A1317" s="10">
        <v>40450</v>
      </c>
      <c r="G1317" s="5">
        <f t="shared" si="240"/>
        <v>0.01</v>
      </c>
      <c r="H1317" s="5">
        <f t="shared" si="241"/>
        <v>0.02</v>
      </c>
      <c r="J1317" s="12" t="str">
        <f t="shared" si="242"/>
        <v>SELL</v>
      </c>
      <c r="L1317" s="5">
        <f t="shared" si="246"/>
        <v>2.5750000000000002E-2</v>
      </c>
      <c r="M1317" s="6" t="str">
        <f t="shared" si="243"/>
        <v>NO</v>
      </c>
      <c r="N1317" s="6" t="str">
        <f t="shared" si="244"/>
        <v>NO</v>
      </c>
      <c r="O1317" s="6" t="str">
        <f t="shared" si="245"/>
        <v>NO</v>
      </c>
      <c r="P1317" s="5"/>
      <c r="Q1317" s="5"/>
      <c r="T1317" s="13">
        <f t="shared" si="249"/>
        <v>0</v>
      </c>
      <c r="V1317" s="5">
        <f t="shared" si="250"/>
        <v>0</v>
      </c>
      <c r="W1317" s="5">
        <f t="shared" si="247"/>
        <v>0</v>
      </c>
      <c r="X1317" s="13">
        <f t="shared" si="248"/>
        <v>0</v>
      </c>
      <c r="Z1317" s="13">
        <f t="shared" si="251"/>
        <v>50000</v>
      </c>
      <c r="AA1317" s="5"/>
    </row>
    <row r="1318" spans="1:27">
      <c r="A1318" s="10">
        <v>40451</v>
      </c>
      <c r="G1318" s="5">
        <f t="shared" si="240"/>
        <v>0.01</v>
      </c>
      <c r="H1318" s="5">
        <f t="shared" si="241"/>
        <v>0.02</v>
      </c>
      <c r="J1318" s="12" t="str">
        <f t="shared" si="242"/>
        <v>SELL</v>
      </c>
      <c r="L1318" s="5">
        <f t="shared" si="246"/>
        <v>2.5750000000000002E-2</v>
      </c>
      <c r="M1318" s="6" t="str">
        <f t="shared" si="243"/>
        <v>NO</v>
      </c>
      <c r="N1318" s="6" t="str">
        <f t="shared" si="244"/>
        <v>NO</v>
      </c>
      <c r="O1318" s="6" t="str">
        <f t="shared" si="245"/>
        <v>NO</v>
      </c>
      <c r="P1318" s="5"/>
      <c r="Q1318" s="5"/>
      <c r="T1318" s="13">
        <f t="shared" si="249"/>
        <v>0</v>
      </c>
      <c r="V1318" s="5">
        <f t="shared" si="250"/>
        <v>0</v>
      </c>
      <c r="W1318" s="5">
        <f t="shared" si="247"/>
        <v>0</v>
      </c>
      <c r="X1318" s="13">
        <f t="shared" si="248"/>
        <v>0</v>
      </c>
      <c r="Z1318" s="13">
        <f t="shared" si="251"/>
        <v>50000</v>
      </c>
      <c r="AA1318" s="5"/>
    </row>
    <row r="1319" spans="1:27">
      <c r="A1319" s="10">
        <v>40452</v>
      </c>
      <c r="G1319" s="5">
        <f t="shared" si="240"/>
        <v>0.01</v>
      </c>
      <c r="H1319" s="5">
        <f t="shared" si="241"/>
        <v>0.02</v>
      </c>
      <c r="J1319" s="12" t="str">
        <f t="shared" si="242"/>
        <v>SELL</v>
      </c>
      <c r="L1319" s="5">
        <f t="shared" si="246"/>
        <v>2.5750000000000002E-2</v>
      </c>
      <c r="M1319" s="6" t="str">
        <f t="shared" si="243"/>
        <v>NO</v>
      </c>
      <c r="N1319" s="6" t="str">
        <f t="shared" si="244"/>
        <v>NO</v>
      </c>
      <c r="O1319" s="6" t="str">
        <f t="shared" si="245"/>
        <v>NO</v>
      </c>
      <c r="P1319" s="5"/>
      <c r="Q1319" s="5"/>
      <c r="T1319" s="13">
        <f t="shared" si="249"/>
        <v>0</v>
      </c>
      <c r="V1319" s="5">
        <f t="shared" si="250"/>
        <v>0</v>
      </c>
      <c r="W1319" s="5">
        <f t="shared" si="247"/>
        <v>0</v>
      </c>
      <c r="X1319" s="13">
        <f t="shared" si="248"/>
        <v>0</v>
      </c>
      <c r="Z1319" s="13">
        <f t="shared" si="251"/>
        <v>50000</v>
      </c>
      <c r="AA1319" s="5"/>
    </row>
    <row r="1320" spans="1:27">
      <c r="A1320" s="10">
        <v>40455</v>
      </c>
      <c r="G1320" s="5">
        <f t="shared" si="240"/>
        <v>0.01</v>
      </c>
      <c r="H1320" s="5">
        <f t="shared" si="241"/>
        <v>0.02</v>
      </c>
      <c r="J1320" s="12" t="str">
        <f t="shared" si="242"/>
        <v>SELL</v>
      </c>
      <c r="L1320" s="5">
        <f t="shared" si="246"/>
        <v>2.5750000000000002E-2</v>
      </c>
      <c r="M1320" s="6" t="str">
        <f t="shared" si="243"/>
        <v>NO</v>
      </c>
      <c r="N1320" s="6" t="str">
        <f t="shared" si="244"/>
        <v>NO</v>
      </c>
      <c r="O1320" s="6" t="str">
        <f t="shared" si="245"/>
        <v>NO</v>
      </c>
      <c r="P1320" s="5"/>
      <c r="Q1320" s="5"/>
      <c r="T1320" s="13">
        <f t="shared" si="249"/>
        <v>0</v>
      </c>
      <c r="V1320" s="5">
        <f t="shared" si="250"/>
        <v>0</v>
      </c>
      <c r="W1320" s="5">
        <f t="shared" si="247"/>
        <v>0</v>
      </c>
      <c r="X1320" s="13">
        <f t="shared" si="248"/>
        <v>0</v>
      </c>
      <c r="Z1320" s="13">
        <f t="shared" si="251"/>
        <v>50000</v>
      </c>
      <c r="AA1320" s="5"/>
    </row>
    <row r="1321" spans="1:27">
      <c r="A1321" s="10">
        <v>40456</v>
      </c>
      <c r="G1321" s="5">
        <f t="shared" si="240"/>
        <v>0.01</v>
      </c>
      <c r="H1321" s="5">
        <f t="shared" si="241"/>
        <v>0.02</v>
      </c>
      <c r="J1321" s="12" t="str">
        <f t="shared" si="242"/>
        <v>SELL</v>
      </c>
      <c r="L1321" s="5">
        <f t="shared" si="246"/>
        <v>2.5750000000000002E-2</v>
      </c>
      <c r="M1321" s="6" t="str">
        <f t="shared" si="243"/>
        <v>NO</v>
      </c>
      <c r="N1321" s="6" t="str">
        <f t="shared" si="244"/>
        <v>NO</v>
      </c>
      <c r="O1321" s="6" t="str">
        <f t="shared" si="245"/>
        <v>NO</v>
      </c>
      <c r="P1321" s="5"/>
      <c r="Q1321" s="5"/>
      <c r="T1321" s="13">
        <f t="shared" si="249"/>
        <v>0</v>
      </c>
      <c r="V1321" s="5">
        <f t="shared" si="250"/>
        <v>0</v>
      </c>
      <c r="W1321" s="5">
        <f t="shared" si="247"/>
        <v>0</v>
      </c>
      <c r="X1321" s="13">
        <f t="shared" si="248"/>
        <v>0</v>
      </c>
      <c r="Z1321" s="13">
        <f t="shared" si="251"/>
        <v>50000</v>
      </c>
      <c r="AA1321" s="5"/>
    </row>
    <row r="1322" spans="1:27">
      <c r="A1322" s="10">
        <v>40457</v>
      </c>
      <c r="G1322" s="5">
        <f t="shared" si="240"/>
        <v>0.01</v>
      </c>
      <c r="H1322" s="5">
        <f t="shared" si="241"/>
        <v>0.02</v>
      </c>
      <c r="J1322" s="12" t="str">
        <f t="shared" si="242"/>
        <v>SELL</v>
      </c>
      <c r="L1322" s="5">
        <f t="shared" si="246"/>
        <v>2.5750000000000002E-2</v>
      </c>
      <c r="M1322" s="6" t="str">
        <f t="shared" si="243"/>
        <v>NO</v>
      </c>
      <c r="N1322" s="6" t="str">
        <f t="shared" si="244"/>
        <v>NO</v>
      </c>
      <c r="O1322" s="6" t="str">
        <f t="shared" si="245"/>
        <v>NO</v>
      </c>
      <c r="P1322" s="5"/>
      <c r="Q1322" s="5"/>
      <c r="T1322" s="13">
        <f t="shared" si="249"/>
        <v>0</v>
      </c>
      <c r="V1322" s="5">
        <f t="shared" si="250"/>
        <v>0</v>
      </c>
      <c r="W1322" s="5">
        <f t="shared" si="247"/>
        <v>0</v>
      </c>
      <c r="X1322" s="13">
        <f t="shared" si="248"/>
        <v>0</v>
      </c>
      <c r="Z1322" s="13">
        <f t="shared" si="251"/>
        <v>50000</v>
      </c>
      <c r="AA1322" s="5"/>
    </row>
    <row r="1323" spans="1:27">
      <c r="A1323" s="10">
        <v>40458</v>
      </c>
      <c r="G1323" s="5">
        <f t="shared" si="240"/>
        <v>0.01</v>
      </c>
      <c r="H1323" s="5">
        <f t="shared" si="241"/>
        <v>0.02</v>
      </c>
      <c r="J1323" s="12" t="str">
        <f t="shared" si="242"/>
        <v>SELL</v>
      </c>
      <c r="L1323" s="5">
        <f t="shared" si="246"/>
        <v>2.5750000000000002E-2</v>
      </c>
      <c r="M1323" s="6" t="str">
        <f t="shared" si="243"/>
        <v>NO</v>
      </c>
      <c r="N1323" s="6" t="str">
        <f t="shared" si="244"/>
        <v>NO</v>
      </c>
      <c r="O1323" s="6" t="str">
        <f t="shared" si="245"/>
        <v>NO</v>
      </c>
      <c r="P1323" s="5"/>
      <c r="Q1323" s="5"/>
      <c r="T1323" s="13">
        <f t="shared" si="249"/>
        <v>0</v>
      </c>
      <c r="V1323" s="5">
        <f t="shared" si="250"/>
        <v>0</v>
      </c>
      <c r="W1323" s="5">
        <f t="shared" si="247"/>
        <v>0</v>
      </c>
      <c r="X1323" s="13">
        <f t="shared" si="248"/>
        <v>0</v>
      </c>
      <c r="Z1323" s="13">
        <f t="shared" si="251"/>
        <v>50000</v>
      </c>
      <c r="AA1323" s="5"/>
    </row>
    <row r="1324" spans="1:27">
      <c r="A1324" s="10">
        <v>40459</v>
      </c>
      <c r="G1324" s="5">
        <f t="shared" si="240"/>
        <v>0.01</v>
      </c>
      <c r="H1324" s="5">
        <f t="shared" si="241"/>
        <v>0.02</v>
      </c>
      <c r="J1324" s="12" t="str">
        <f t="shared" si="242"/>
        <v>SELL</v>
      </c>
      <c r="L1324" s="5">
        <f t="shared" si="246"/>
        <v>2.5750000000000002E-2</v>
      </c>
      <c r="M1324" s="6" t="str">
        <f t="shared" si="243"/>
        <v>NO</v>
      </c>
      <c r="N1324" s="6" t="str">
        <f t="shared" si="244"/>
        <v>NO</v>
      </c>
      <c r="O1324" s="6" t="str">
        <f t="shared" si="245"/>
        <v>NO</v>
      </c>
      <c r="P1324" s="5"/>
      <c r="Q1324" s="5"/>
      <c r="T1324" s="13">
        <f t="shared" si="249"/>
        <v>0</v>
      </c>
      <c r="V1324" s="5">
        <f t="shared" si="250"/>
        <v>0</v>
      </c>
      <c r="W1324" s="5">
        <f t="shared" si="247"/>
        <v>0</v>
      </c>
      <c r="X1324" s="13">
        <f t="shared" si="248"/>
        <v>0</v>
      </c>
      <c r="Z1324" s="13">
        <f t="shared" si="251"/>
        <v>50000</v>
      </c>
      <c r="AA1324" s="5"/>
    </row>
    <row r="1325" spans="1:27">
      <c r="A1325" s="10">
        <v>40462</v>
      </c>
      <c r="G1325" s="5">
        <f t="shared" si="240"/>
        <v>0.01</v>
      </c>
      <c r="H1325" s="5">
        <f t="shared" si="241"/>
        <v>0.02</v>
      </c>
      <c r="J1325" s="12" t="str">
        <f t="shared" si="242"/>
        <v>SELL</v>
      </c>
      <c r="L1325" s="5">
        <f t="shared" si="246"/>
        <v>2.5750000000000002E-2</v>
      </c>
      <c r="M1325" s="6" t="str">
        <f t="shared" si="243"/>
        <v>NO</v>
      </c>
      <c r="N1325" s="6" t="str">
        <f t="shared" si="244"/>
        <v>NO</v>
      </c>
      <c r="O1325" s="6" t="str">
        <f t="shared" si="245"/>
        <v>NO</v>
      </c>
      <c r="P1325" s="5"/>
      <c r="Q1325" s="5"/>
      <c r="T1325" s="13">
        <f t="shared" si="249"/>
        <v>0</v>
      </c>
      <c r="V1325" s="5">
        <f t="shared" si="250"/>
        <v>0</v>
      </c>
      <c r="W1325" s="5">
        <f t="shared" si="247"/>
        <v>0</v>
      </c>
      <c r="X1325" s="13">
        <f t="shared" si="248"/>
        <v>0</v>
      </c>
      <c r="Z1325" s="13">
        <f t="shared" si="251"/>
        <v>50000</v>
      </c>
      <c r="AA1325" s="5"/>
    </row>
    <row r="1326" spans="1:27">
      <c r="A1326" s="10">
        <v>40463</v>
      </c>
      <c r="G1326" s="5">
        <f t="shared" si="240"/>
        <v>0.01</v>
      </c>
      <c r="H1326" s="5">
        <f t="shared" si="241"/>
        <v>0.02</v>
      </c>
      <c r="J1326" s="12" t="str">
        <f t="shared" si="242"/>
        <v>SELL</v>
      </c>
      <c r="L1326" s="5">
        <f t="shared" si="246"/>
        <v>2.5750000000000002E-2</v>
      </c>
      <c r="M1326" s="6" t="str">
        <f t="shared" si="243"/>
        <v>NO</v>
      </c>
      <c r="N1326" s="6" t="str">
        <f t="shared" si="244"/>
        <v>NO</v>
      </c>
      <c r="O1326" s="6" t="str">
        <f t="shared" si="245"/>
        <v>NO</v>
      </c>
      <c r="P1326" s="5"/>
      <c r="Q1326" s="5"/>
      <c r="T1326" s="13">
        <f t="shared" si="249"/>
        <v>0</v>
      </c>
      <c r="V1326" s="5">
        <f t="shared" si="250"/>
        <v>0</v>
      </c>
      <c r="W1326" s="5">
        <f t="shared" si="247"/>
        <v>0</v>
      </c>
      <c r="X1326" s="13">
        <f t="shared" si="248"/>
        <v>0</v>
      </c>
      <c r="Z1326" s="13">
        <f t="shared" si="251"/>
        <v>50000</v>
      </c>
      <c r="AA1326" s="5"/>
    </row>
    <row r="1327" spans="1:27">
      <c r="A1327" s="10">
        <v>40464</v>
      </c>
      <c r="G1327" s="5">
        <f t="shared" si="240"/>
        <v>0.01</v>
      </c>
      <c r="H1327" s="5">
        <f t="shared" si="241"/>
        <v>0.02</v>
      </c>
      <c r="J1327" s="12" t="str">
        <f t="shared" si="242"/>
        <v>SELL</v>
      </c>
      <c r="L1327" s="5">
        <f t="shared" si="246"/>
        <v>2.5750000000000002E-2</v>
      </c>
      <c r="M1327" s="6" t="str">
        <f t="shared" si="243"/>
        <v>NO</v>
      </c>
      <c r="N1327" s="6" t="str">
        <f t="shared" si="244"/>
        <v>NO</v>
      </c>
      <c r="O1327" s="6" t="str">
        <f t="shared" si="245"/>
        <v>NO</v>
      </c>
      <c r="P1327" s="5"/>
      <c r="Q1327" s="5"/>
      <c r="T1327" s="13">
        <f t="shared" si="249"/>
        <v>0</v>
      </c>
      <c r="V1327" s="5">
        <f t="shared" si="250"/>
        <v>0</v>
      </c>
      <c r="W1327" s="5">
        <f t="shared" si="247"/>
        <v>0</v>
      </c>
      <c r="X1327" s="13">
        <f t="shared" si="248"/>
        <v>0</v>
      </c>
      <c r="Z1327" s="13">
        <f t="shared" si="251"/>
        <v>50000</v>
      </c>
      <c r="AA1327" s="5"/>
    </row>
    <row r="1328" spans="1:27">
      <c r="A1328" s="10">
        <v>40465</v>
      </c>
      <c r="G1328" s="5">
        <f t="shared" si="240"/>
        <v>0.01</v>
      </c>
      <c r="H1328" s="5">
        <f t="shared" si="241"/>
        <v>0.02</v>
      </c>
      <c r="J1328" s="12" t="str">
        <f t="shared" si="242"/>
        <v>SELL</v>
      </c>
      <c r="L1328" s="5">
        <f t="shared" si="246"/>
        <v>2.5750000000000002E-2</v>
      </c>
      <c r="M1328" s="6" t="str">
        <f t="shared" si="243"/>
        <v>NO</v>
      </c>
      <c r="N1328" s="6" t="str">
        <f t="shared" si="244"/>
        <v>NO</v>
      </c>
      <c r="O1328" s="6" t="str">
        <f t="shared" si="245"/>
        <v>NO</v>
      </c>
      <c r="P1328" s="5"/>
      <c r="Q1328" s="5"/>
      <c r="T1328" s="13">
        <f t="shared" si="249"/>
        <v>0</v>
      </c>
      <c r="V1328" s="5">
        <f t="shared" si="250"/>
        <v>0</v>
      </c>
      <c r="W1328" s="5">
        <f t="shared" si="247"/>
        <v>0</v>
      </c>
      <c r="X1328" s="13">
        <f t="shared" si="248"/>
        <v>0</v>
      </c>
      <c r="Z1328" s="13">
        <f t="shared" si="251"/>
        <v>50000</v>
      </c>
      <c r="AA1328" s="5"/>
    </row>
    <row r="1329" spans="1:27">
      <c r="A1329" s="10">
        <v>40466</v>
      </c>
      <c r="G1329" s="5">
        <f t="shared" si="240"/>
        <v>0.01</v>
      </c>
      <c r="H1329" s="5">
        <f t="shared" si="241"/>
        <v>0.02</v>
      </c>
      <c r="J1329" s="12" t="str">
        <f t="shared" si="242"/>
        <v>SELL</v>
      </c>
      <c r="L1329" s="5">
        <f t="shared" si="246"/>
        <v>2.5750000000000002E-2</v>
      </c>
      <c r="M1329" s="6" t="str">
        <f t="shared" si="243"/>
        <v>NO</v>
      </c>
      <c r="N1329" s="6" t="str">
        <f t="shared" si="244"/>
        <v>NO</v>
      </c>
      <c r="O1329" s="6" t="str">
        <f t="shared" si="245"/>
        <v>NO</v>
      </c>
      <c r="P1329" s="5"/>
      <c r="Q1329" s="5"/>
      <c r="T1329" s="13">
        <f t="shared" si="249"/>
        <v>0</v>
      </c>
      <c r="V1329" s="5">
        <f t="shared" si="250"/>
        <v>0</v>
      </c>
      <c r="W1329" s="5">
        <f t="shared" si="247"/>
        <v>0</v>
      </c>
      <c r="X1329" s="13">
        <f t="shared" si="248"/>
        <v>0</v>
      </c>
      <c r="Z1329" s="13">
        <f t="shared" si="251"/>
        <v>50000</v>
      </c>
      <c r="AA1329" s="5"/>
    </row>
    <row r="1330" spans="1:27">
      <c r="A1330" s="10">
        <v>40469</v>
      </c>
      <c r="G1330" s="5">
        <f t="shared" si="240"/>
        <v>0.01</v>
      </c>
      <c r="H1330" s="5">
        <f t="shared" si="241"/>
        <v>0.02</v>
      </c>
      <c r="J1330" s="12" t="str">
        <f t="shared" si="242"/>
        <v>SELL</v>
      </c>
      <c r="L1330" s="5">
        <f t="shared" si="246"/>
        <v>2.5750000000000002E-2</v>
      </c>
      <c r="M1330" s="6" t="str">
        <f t="shared" si="243"/>
        <v>NO</v>
      </c>
      <c r="N1330" s="6" t="str">
        <f t="shared" si="244"/>
        <v>NO</v>
      </c>
      <c r="O1330" s="6" t="str">
        <f t="shared" si="245"/>
        <v>NO</v>
      </c>
      <c r="P1330" s="5"/>
      <c r="Q1330" s="5"/>
      <c r="T1330" s="13">
        <f t="shared" si="249"/>
        <v>0</v>
      </c>
      <c r="V1330" s="5">
        <f t="shared" si="250"/>
        <v>0</v>
      </c>
      <c r="W1330" s="5">
        <f t="shared" si="247"/>
        <v>0</v>
      </c>
      <c r="X1330" s="13">
        <f t="shared" si="248"/>
        <v>0</v>
      </c>
      <c r="Z1330" s="13">
        <f t="shared" si="251"/>
        <v>50000</v>
      </c>
      <c r="AA1330" s="5"/>
    </row>
    <row r="1331" spans="1:27">
      <c r="A1331" s="10">
        <v>40470</v>
      </c>
      <c r="G1331" s="5">
        <f t="shared" si="240"/>
        <v>0.01</v>
      </c>
      <c r="H1331" s="5">
        <f t="shared" si="241"/>
        <v>0.02</v>
      </c>
      <c r="J1331" s="12" t="str">
        <f t="shared" si="242"/>
        <v>SELL</v>
      </c>
      <c r="L1331" s="5">
        <f t="shared" si="246"/>
        <v>2.5750000000000002E-2</v>
      </c>
      <c r="M1331" s="6" t="str">
        <f t="shared" si="243"/>
        <v>NO</v>
      </c>
      <c r="N1331" s="6" t="str">
        <f t="shared" si="244"/>
        <v>NO</v>
      </c>
      <c r="O1331" s="6" t="str">
        <f t="shared" si="245"/>
        <v>NO</v>
      </c>
      <c r="P1331" s="5"/>
      <c r="Q1331" s="5"/>
      <c r="T1331" s="13">
        <f t="shared" si="249"/>
        <v>0</v>
      </c>
      <c r="V1331" s="5">
        <f t="shared" si="250"/>
        <v>0</v>
      </c>
      <c r="W1331" s="5">
        <f t="shared" si="247"/>
        <v>0</v>
      </c>
      <c r="X1331" s="13">
        <f t="shared" si="248"/>
        <v>0</v>
      </c>
      <c r="Z1331" s="13">
        <f t="shared" si="251"/>
        <v>50000</v>
      </c>
      <c r="AA1331" s="5"/>
    </row>
    <row r="1332" spans="1:27">
      <c r="A1332" s="10">
        <v>40471</v>
      </c>
      <c r="G1332" s="5">
        <f t="shared" si="240"/>
        <v>0.01</v>
      </c>
      <c r="H1332" s="5">
        <f t="shared" si="241"/>
        <v>0.02</v>
      </c>
      <c r="J1332" s="12" t="str">
        <f t="shared" si="242"/>
        <v>SELL</v>
      </c>
      <c r="L1332" s="5">
        <f t="shared" si="246"/>
        <v>2.5750000000000002E-2</v>
      </c>
      <c r="M1332" s="6" t="str">
        <f t="shared" si="243"/>
        <v>NO</v>
      </c>
      <c r="N1332" s="6" t="str">
        <f t="shared" si="244"/>
        <v>NO</v>
      </c>
      <c r="O1332" s="6" t="str">
        <f t="shared" si="245"/>
        <v>NO</v>
      </c>
      <c r="P1332" s="5"/>
      <c r="Q1332" s="5"/>
      <c r="T1332" s="13">
        <f t="shared" si="249"/>
        <v>0</v>
      </c>
      <c r="V1332" s="5">
        <f t="shared" si="250"/>
        <v>0</v>
      </c>
      <c r="W1332" s="5">
        <f t="shared" si="247"/>
        <v>0</v>
      </c>
      <c r="X1332" s="13">
        <f t="shared" si="248"/>
        <v>0</v>
      </c>
      <c r="Z1332" s="13">
        <f t="shared" si="251"/>
        <v>50000</v>
      </c>
      <c r="AA1332" s="5"/>
    </row>
    <row r="1333" spans="1:27">
      <c r="A1333" s="10">
        <v>40472</v>
      </c>
      <c r="G1333" s="5">
        <f t="shared" si="240"/>
        <v>0.01</v>
      </c>
      <c r="H1333" s="5">
        <f t="shared" si="241"/>
        <v>0.02</v>
      </c>
      <c r="J1333" s="12" t="str">
        <f t="shared" si="242"/>
        <v>SELL</v>
      </c>
      <c r="L1333" s="5">
        <f t="shared" si="246"/>
        <v>2.5750000000000002E-2</v>
      </c>
      <c r="M1333" s="6" t="str">
        <f t="shared" si="243"/>
        <v>NO</v>
      </c>
      <c r="N1333" s="6" t="str">
        <f t="shared" si="244"/>
        <v>NO</v>
      </c>
      <c r="O1333" s="6" t="str">
        <f t="shared" si="245"/>
        <v>NO</v>
      </c>
      <c r="P1333" s="5"/>
      <c r="Q1333" s="5"/>
      <c r="T1333" s="13">
        <f t="shared" si="249"/>
        <v>0</v>
      </c>
      <c r="V1333" s="5">
        <f t="shared" si="250"/>
        <v>0</v>
      </c>
      <c r="W1333" s="5">
        <f t="shared" si="247"/>
        <v>0</v>
      </c>
      <c r="X1333" s="13">
        <f t="shared" si="248"/>
        <v>0</v>
      </c>
      <c r="Z1333" s="13">
        <f t="shared" si="251"/>
        <v>50000</v>
      </c>
      <c r="AA1333" s="5"/>
    </row>
    <row r="1334" spans="1:27">
      <c r="A1334" s="10">
        <v>40473</v>
      </c>
      <c r="G1334" s="5">
        <f t="shared" si="240"/>
        <v>0.01</v>
      </c>
      <c r="H1334" s="5">
        <f t="shared" si="241"/>
        <v>0.02</v>
      </c>
      <c r="J1334" s="12" t="str">
        <f t="shared" si="242"/>
        <v>SELL</v>
      </c>
      <c r="L1334" s="5">
        <f t="shared" si="246"/>
        <v>2.5750000000000002E-2</v>
      </c>
      <c r="M1334" s="6" t="str">
        <f t="shared" si="243"/>
        <v>NO</v>
      </c>
      <c r="N1334" s="6" t="str">
        <f t="shared" si="244"/>
        <v>NO</v>
      </c>
      <c r="O1334" s="6" t="str">
        <f t="shared" si="245"/>
        <v>NO</v>
      </c>
      <c r="P1334" s="5"/>
      <c r="Q1334" s="5"/>
      <c r="T1334" s="13">
        <f t="shared" si="249"/>
        <v>0</v>
      </c>
      <c r="V1334" s="5">
        <f t="shared" si="250"/>
        <v>0</v>
      </c>
      <c r="W1334" s="5">
        <f t="shared" si="247"/>
        <v>0</v>
      </c>
      <c r="X1334" s="13">
        <f t="shared" si="248"/>
        <v>0</v>
      </c>
      <c r="Z1334" s="13">
        <f t="shared" si="251"/>
        <v>50000</v>
      </c>
      <c r="AA1334" s="5"/>
    </row>
    <row r="1335" spans="1:27">
      <c r="A1335" s="10">
        <v>40476</v>
      </c>
      <c r="G1335" s="5">
        <f t="shared" si="240"/>
        <v>0.01</v>
      </c>
      <c r="H1335" s="5">
        <f t="shared" si="241"/>
        <v>0.02</v>
      </c>
      <c r="J1335" s="12" t="str">
        <f t="shared" si="242"/>
        <v>SELL</v>
      </c>
      <c r="L1335" s="5">
        <f t="shared" si="246"/>
        <v>2.5750000000000002E-2</v>
      </c>
      <c r="M1335" s="6" t="str">
        <f t="shared" si="243"/>
        <v>NO</v>
      </c>
      <c r="N1335" s="6" t="str">
        <f t="shared" si="244"/>
        <v>NO</v>
      </c>
      <c r="O1335" s="6" t="str">
        <f t="shared" si="245"/>
        <v>NO</v>
      </c>
      <c r="P1335" s="5"/>
      <c r="Q1335" s="5"/>
      <c r="T1335" s="13">
        <f t="shared" si="249"/>
        <v>0</v>
      </c>
      <c r="V1335" s="5">
        <f t="shared" si="250"/>
        <v>0</v>
      </c>
      <c r="W1335" s="5">
        <f t="shared" si="247"/>
        <v>0</v>
      </c>
      <c r="X1335" s="13">
        <f t="shared" si="248"/>
        <v>0</v>
      </c>
      <c r="Z1335" s="13">
        <f t="shared" si="251"/>
        <v>50000</v>
      </c>
      <c r="AA1335" s="5"/>
    </row>
    <row r="1336" spans="1:27">
      <c r="A1336" s="10">
        <v>40477</v>
      </c>
      <c r="G1336" s="5">
        <f t="shared" si="240"/>
        <v>0.01</v>
      </c>
      <c r="H1336" s="5">
        <f t="shared" si="241"/>
        <v>0.02</v>
      </c>
      <c r="J1336" s="12" t="str">
        <f t="shared" si="242"/>
        <v>SELL</v>
      </c>
      <c r="L1336" s="5">
        <f t="shared" si="246"/>
        <v>2.5750000000000002E-2</v>
      </c>
      <c r="M1336" s="6" t="str">
        <f t="shared" si="243"/>
        <v>NO</v>
      </c>
      <c r="N1336" s="6" t="str">
        <f t="shared" si="244"/>
        <v>NO</v>
      </c>
      <c r="O1336" s="6" t="str">
        <f t="shared" si="245"/>
        <v>NO</v>
      </c>
      <c r="P1336" s="5"/>
      <c r="Q1336" s="5"/>
      <c r="T1336" s="13">
        <f t="shared" si="249"/>
        <v>0</v>
      </c>
      <c r="V1336" s="5">
        <f t="shared" si="250"/>
        <v>0</v>
      </c>
      <c r="W1336" s="5">
        <f t="shared" si="247"/>
        <v>0</v>
      </c>
      <c r="X1336" s="13">
        <f t="shared" si="248"/>
        <v>0</v>
      </c>
      <c r="Z1336" s="13">
        <f t="shared" si="251"/>
        <v>50000</v>
      </c>
      <c r="AA1336" s="5"/>
    </row>
    <row r="1337" spans="1:27">
      <c r="A1337" s="10">
        <v>40478</v>
      </c>
      <c r="G1337" s="5">
        <f t="shared" si="240"/>
        <v>0.01</v>
      </c>
      <c r="H1337" s="5">
        <f t="shared" si="241"/>
        <v>0.02</v>
      </c>
      <c r="J1337" s="12" t="str">
        <f t="shared" si="242"/>
        <v>SELL</v>
      </c>
      <c r="L1337" s="5">
        <f t="shared" si="246"/>
        <v>2.5750000000000002E-2</v>
      </c>
      <c r="M1337" s="6" t="str">
        <f t="shared" si="243"/>
        <v>NO</v>
      </c>
      <c r="N1337" s="6" t="str">
        <f t="shared" si="244"/>
        <v>NO</v>
      </c>
      <c r="O1337" s="6" t="str">
        <f t="shared" si="245"/>
        <v>NO</v>
      </c>
      <c r="P1337" s="5"/>
      <c r="Q1337" s="5"/>
      <c r="T1337" s="13">
        <f t="shared" si="249"/>
        <v>0</v>
      </c>
      <c r="V1337" s="5">
        <f t="shared" si="250"/>
        <v>0</v>
      </c>
      <c r="W1337" s="5">
        <f t="shared" si="247"/>
        <v>0</v>
      </c>
      <c r="X1337" s="13">
        <f t="shared" si="248"/>
        <v>0</v>
      </c>
      <c r="Z1337" s="13">
        <f t="shared" si="251"/>
        <v>50000</v>
      </c>
      <c r="AA1337" s="5"/>
    </row>
    <row r="1338" spans="1:27">
      <c r="A1338" s="10">
        <v>40479</v>
      </c>
      <c r="G1338" s="5">
        <f t="shared" si="240"/>
        <v>0.01</v>
      </c>
      <c r="H1338" s="5">
        <f t="shared" si="241"/>
        <v>0.02</v>
      </c>
      <c r="J1338" s="12" t="str">
        <f t="shared" si="242"/>
        <v>SELL</v>
      </c>
      <c r="L1338" s="5">
        <f t="shared" si="246"/>
        <v>2.5750000000000002E-2</v>
      </c>
      <c r="M1338" s="6" t="str">
        <f t="shared" si="243"/>
        <v>NO</v>
      </c>
      <c r="N1338" s="6" t="str">
        <f t="shared" si="244"/>
        <v>NO</v>
      </c>
      <c r="O1338" s="6" t="str">
        <f t="shared" si="245"/>
        <v>NO</v>
      </c>
      <c r="P1338" s="5"/>
      <c r="Q1338" s="5"/>
      <c r="T1338" s="13">
        <f t="shared" si="249"/>
        <v>0</v>
      </c>
      <c r="V1338" s="5">
        <f t="shared" si="250"/>
        <v>0</v>
      </c>
      <c r="W1338" s="5">
        <f t="shared" si="247"/>
        <v>0</v>
      </c>
      <c r="X1338" s="13">
        <f t="shared" si="248"/>
        <v>0</v>
      </c>
      <c r="Z1338" s="13">
        <f t="shared" si="251"/>
        <v>50000</v>
      </c>
      <c r="AA1338" s="5"/>
    </row>
    <row r="1339" spans="1:27">
      <c r="A1339" s="10">
        <v>40480</v>
      </c>
      <c r="G1339" s="5">
        <f t="shared" si="240"/>
        <v>0.01</v>
      </c>
      <c r="H1339" s="5">
        <f t="shared" si="241"/>
        <v>0.02</v>
      </c>
      <c r="J1339" s="12" t="str">
        <f t="shared" si="242"/>
        <v>SELL</v>
      </c>
      <c r="L1339" s="5">
        <f t="shared" si="246"/>
        <v>2.5750000000000002E-2</v>
      </c>
      <c r="M1339" s="6" t="str">
        <f t="shared" si="243"/>
        <v>NO</v>
      </c>
      <c r="N1339" s="6" t="str">
        <f t="shared" si="244"/>
        <v>NO</v>
      </c>
      <c r="O1339" s="6" t="str">
        <f t="shared" si="245"/>
        <v>NO</v>
      </c>
      <c r="P1339" s="5"/>
      <c r="Q1339" s="5"/>
      <c r="T1339" s="13">
        <f t="shared" si="249"/>
        <v>0</v>
      </c>
      <c r="V1339" s="5">
        <f t="shared" si="250"/>
        <v>0</v>
      </c>
      <c r="W1339" s="5">
        <f t="shared" si="247"/>
        <v>0</v>
      </c>
      <c r="X1339" s="13">
        <f t="shared" si="248"/>
        <v>0</v>
      </c>
      <c r="Z1339" s="13">
        <f t="shared" si="251"/>
        <v>50000</v>
      </c>
      <c r="AA1339" s="5"/>
    </row>
    <row r="1340" spans="1:27">
      <c r="A1340" s="10">
        <v>40483</v>
      </c>
      <c r="G1340" s="5">
        <f t="shared" si="240"/>
        <v>0.01</v>
      </c>
      <c r="H1340" s="5">
        <f t="shared" si="241"/>
        <v>0.02</v>
      </c>
      <c r="J1340" s="12" t="str">
        <f t="shared" si="242"/>
        <v>SELL</v>
      </c>
      <c r="L1340" s="5">
        <f t="shared" si="246"/>
        <v>2.5750000000000002E-2</v>
      </c>
      <c r="M1340" s="6" t="str">
        <f t="shared" si="243"/>
        <v>NO</v>
      </c>
      <c r="N1340" s="6" t="str">
        <f t="shared" si="244"/>
        <v>NO</v>
      </c>
      <c r="O1340" s="6" t="str">
        <f t="shared" si="245"/>
        <v>NO</v>
      </c>
      <c r="P1340" s="5"/>
      <c r="Q1340" s="5"/>
      <c r="T1340" s="13">
        <f t="shared" si="249"/>
        <v>0</v>
      </c>
      <c r="V1340" s="5">
        <f t="shared" si="250"/>
        <v>0</v>
      </c>
      <c r="W1340" s="5">
        <f t="shared" si="247"/>
        <v>0</v>
      </c>
      <c r="X1340" s="13">
        <f t="shared" si="248"/>
        <v>0</v>
      </c>
      <c r="Z1340" s="13">
        <f t="shared" si="251"/>
        <v>50000</v>
      </c>
      <c r="AA1340" s="5"/>
    </row>
    <row r="1341" spans="1:27">
      <c r="A1341" s="10">
        <v>40484</v>
      </c>
      <c r="G1341" s="5">
        <f t="shared" si="240"/>
        <v>0.01</v>
      </c>
      <c r="H1341" s="5">
        <f t="shared" si="241"/>
        <v>0.02</v>
      </c>
      <c r="J1341" s="12" t="str">
        <f t="shared" si="242"/>
        <v>SELL</v>
      </c>
      <c r="L1341" s="5">
        <f t="shared" si="246"/>
        <v>2.5750000000000002E-2</v>
      </c>
      <c r="M1341" s="6" t="str">
        <f t="shared" si="243"/>
        <v>NO</v>
      </c>
      <c r="N1341" s="6" t="str">
        <f t="shared" si="244"/>
        <v>NO</v>
      </c>
      <c r="O1341" s="6" t="str">
        <f t="shared" si="245"/>
        <v>NO</v>
      </c>
      <c r="P1341" s="5"/>
      <c r="Q1341" s="5"/>
      <c r="T1341" s="13">
        <f t="shared" si="249"/>
        <v>0</v>
      </c>
      <c r="V1341" s="5">
        <f t="shared" si="250"/>
        <v>0</v>
      </c>
      <c r="W1341" s="5">
        <f t="shared" si="247"/>
        <v>0</v>
      </c>
      <c r="X1341" s="13">
        <f t="shared" si="248"/>
        <v>0</v>
      </c>
      <c r="Z1341" s="13">
        <f t="shared" si="251"/>
        <v>50000</v>
      </c>
      <c r="AA1341" s="5"/>
    </row>
    <row r="1342" spans="1:27">
      <c r="A1342" s="10">
        <v>40485</v>
      </c>
      <c r="G1342" s="5">
        <f t="shared" si="240"/>
        <v>0.01</v>
      </c>
      <c r="H1342" s="5">
        <f t="shared" si="241"/>
        <v>0.02</v>
      </c>
      <c r="J1342" s="12" t="str">
        <f t="shared" si="242"/>
        <v>SELL</v>
      </c>
      <c r="L1342" s="5">
        <f t="shared" si="246"/>
        <v>2.5750000000000002E-2</v>
      </c>
      <c r="M1342" s="6" t="str">
        <f t="shared" si="243"/>
        <v>NO</v>
      </c>
      <c r="N1342" s="6" t="str">
        <f t="shared" si="244"/>
        <v>NO</v>
      </c>
      <c r="O1342" s="6" t="str">
        <f t="shared" si="245"/>
        <v>NO</v>
      </c>
      <c r="P1342" s="5"/>
      <c r="Q1342" s="5"/>
      <c r="T1342" s="13">
        <f t="shared" si="249"/>
        <v>0</v>
      </c>
      <c r="V1342" s="5">
        <f t="shared" si="250"/>
        <v>0</v>
      </c>
      <c r="W1342" s="5">
        <f t="shared" si="247"/>
        <v>0</v>
      </c>
      <c r="X1342" s="13">
        <f t="shared" si="248"/>
        <v>0</v>
      </c>
      <c r="Z1342" s="13">
        <f t="shared" si="251"/>
        <v>50000</v>
      </c>
      <c r="AA1342" s="5"/>
    </row>
    <row r="1343" spans="1:27">
      <c r="A1343" s="10">
        <v>40486</v>
      </c>
      <c r="G1343" s="5">
        <f t="shared" si="240"/>
        <v>0.01</v>
      </c>
      <c r="H1343" s="5">
        <f t="shared" si="241"/>
        <v>0.02</v>
      </c>
      <c r="J1343" s="12" t="str">
        <f t="shared" si="242"/>
        <v>SELL</v>
      </c>
      <c r="L1343" s="5">
        <f t="shared" si="246"/>
        <v>2.5750000000000002E-2</v>
      </c>
      <c r="M1343" s="6" t="str">
        <f t="shared" si="243"/>
        <v>NO</v>
      </c>
      <c r="N1343" s="6" t="str">
        <f t="shared" si="244"/>
        <v>NO</v>
      </c>
      <c r="O1343" s="6" t="str">
        <f t="shared" si="245"/>
        <v>NO</v>
      </c>
      <c r="P1343" s="5"/>
      <c r="Q1343" s="5"/>
      <c r="T1343" s="13">
        <f t="shared" si="249"/>
        <v>0</v>
      </c>
      <c r="V1343" s="5">
        <f t="shared" si="250"/>
        <v>0</v>
      </c>
      <c r="W1343" s="5">
        <f t="shared" si="247"/>
        <v>0</v>
      </c>
      <c r="X1343" s="13">
        <f t="shared" si="248"/>
        <v>0</v>
      </c>
      <c r="Z1343" s="13">
        <f t="shared" si="251"/>
        <v>50000</v>
      </c>
      <c r="AA1343" s="5"/>
    </row>
    <row r="1344" spans="1:27">
      <c r="A1344" s="10">
        <v>40487</v>
      </c>
      <c r="G1344" s="5">
        <f t="shared" si="240"/>
        <v>0.01</v>
      </c>
      <c r="H1344" s="5">
        <f t="shared" si="241"/>
        <v>0.02</v>
      </c>
      <c r="J1344" s="12" t="str">
        <f t="shared" si="242"/>
        <v>SELL</v>
      </c>
      <c r="L1344" s="5">
        <f t="shared" si="246"/>
        <v>2.5750000000000002E-2</v>
      </c>
      <c r="M1344" s="6" t="str">
        <f t="shared" si="243"/>
        <v>NO</v>
      </c>
      <c r="N1344" s="6" t="str">
        <f t="shared" si="244"/>
        <v>NO</v>
      </c>
      <c r="O1344" s="6" t="str">
        <f t="shared" si="245"/>
        <v>NO</v>
      </c>
      <c r="P1344" s="5"/>
      <c r="Q1344" s="5"/>
      <c r="T1344" s="13">
        <f t="shared" si="249"/>
        <v>0</v>
      </c>
      <c r="V1344" s="5">
        <f t="shared" si="250"/>
        <v>0</v>
      </c>
      <c r="W1344" s="5">
        <f t="shared" si="247"/>
        <v>0</v>
      </c>
      <c r="X1344" s="13">
        <f t="shared" si="248"/>
        <v>0</v>
      </c>
      <c r="Z1344" s="13">
        <f t="shared" si="251"/>
        <v>50000</v>
      </c>
      <c r="AA1344" s="5"/>
    </row>
    <row r="1345" spans="1:27">
      <c r="A1345" s="10">
        <v>40490</v>
      </c>
      <c r="G1345" s="5">
        <f t="shared" si="240"/>
        <v>0.01</v>
      </c>
      <c r="H1345" s="5">
        <f t="shared" si="241"/>
        <v>0.02</v>
      </c>
      <c r="J1345" s="12" t="str">
        <f t="shared" si="242"/>
        <v>SELL</v>
      </c>
      <c r="L1345" s="5">
        <f t="shared" si="246"/>
        <v>2.5750000000000002E-2</v>
      </c>
      <c r="M1345" s="6" t="str">
        <f t="shared" si="243"/>
        <v>NO</v>
      </c>
      <c r="N1345" s="6" t="str">
        <f t="shared" si="244"/>
        <v>NO</v>
      </c>
      <c r="O1345" s="6" t="str">
        <f t="shared" si="245"/>
        <v>NO</v>
      </c>
      <c r="P1345" s="5"/>
      <c r="Q1345" s="5"/>
      <c r="T1345" s="13">
        <f t="shared" si="249"/>
        <v>0</v>
      </c>
      <c r="V1345" s="5">
        <f t="shared" si="250"/>
        <v>0</v>
      </c>
      <c r="W1345" s="5">
        <f t="shared" si="247"/>
        <v>0</v>
      </c>
      <c r="X1345" s="13">
        <f t="shared" si="248"/>
        <v>0</v>
      </c>
      <c r="Z1345" s="13">
        <f t="shared" si="251"/>
        <v>50000</v>
      </c>
      <c r="AA1345" s="5"/>
    </row>
    <row r="1346" spans="1:27">
      <c r="A1346" s="10">
        <v>40491</v>
      </c>
      <c r="G1346" s="5">
        <f t="shared" si="240"/>
        <v>0.01</v>
      </c>
      <c r="H1346" s="5">
        <f t="shared" si="241"/>
        <v>0.02</v>
      </c>
      <c r="J1346" s="12" t="str">
        <f t="shared" si="242"/>
        <v>SELL</v>
      </c>
      <c r="L1346" s="5">
        <f t="shared" si="246"/>
        <v>2.5750000000000002E-2</v>
      </c>
      <c r="M1346" s="6" t="str">
        <f t="shared" si="243"/>
        <v>NO</v>
      </c>
      <c r="N1346" s="6" t="str">
        <f t="shared" si="244"/>
        <v>NO</v>
      </c>
      <c r="O1346" s="6" t="str">
        <f t="shared" si="245"/>
        <v>NO</v>
      </c>
      <c r="P1346" s="5"/>
      <c r="Q1346" s="5"/>
      <c r="T1346" s="13">
        <f t="shared" si="249"/>
        <v>0</v>
      </c>
      <c r="V1346" s="5">
        <f t="shared" si="250"/>
        <v>0</v>
      </c>
      <c r="W1346" s="5">
        <f t="shared" si="247"/>
        <v>0</v>
      </c>
      <c r="X1346" s="13">
        <f t="shared" si="248"/>
        <v>0</v>
      </c>
      <c r="Z1346" s="13">
        <f t="shared" si="251"/>
        <v>50000</v>
      </c>
      <c r="AA1346" s="5"/>
    </row>
    <row r="1347" spans="1:27">
      <c r="A1347" s="10">
        <v>40492</v>
      </c>
      <c r="G1347" s="5">
        <f t="shared" si="240"/>
        <v>0.01</v>
      </c>
      <c r="H1347" s="5">
        <f t="shared" si="241"/>
        <v>0.02</v>
      </c>
      <c r="J1347" s="12" t="str">
        <f t="shared" si="242"/>
        <v>SELL</v>
      </c>
      <c r="L1347" s="5">
        <f t="shared" si="246"/>
        <v>2.5750000000000002E-2</v>
      </c>
      <c r="M1347" s="6" t="str">
        <f t="shared" si="243"/>
        <v>NO</v>
      </c>
      <c r="N1347" s="6" t="str">
        <f t="shared" si="244"/>
        <v>NO</v>
      </c>
      <c r="O1347" s="6" t="str">
        <f t="shared" si="245"/>
        <v>NO</v>
      </c>
      <c r="P1347" s="5"/>
      <c r="Q1347" s="5"/>
      <c r="T1347" s="13">
        <f t="shared" si="249"/>
        <v>0</v>
      </c>
      <c r="V1347" s="5">
        <f t="shared" si="250"/>
        <v>0</v>
      </c>
      <c r="W1347" s="5">
        <f t="shared" si="247"/>
        <v>0</v>
      </c>
      <c r="X1347" s="13">
        <f t="shared" si="248"/>
        <v>0</v>
      </c>
      <c r="Z1347" s="13">
        <f t="shared" si="251"/>
        <v>50000</v>
      </c>
      <c r="AA1347" s="5"/>
    </row>
    <row r="1348" spans="1:27">
      <c r="A1348" s="10">
        <v>40493</v>
      </c>
      <c r="G1348" s="5">
        <f t="shared" si="240"/>
        <v>0.01</v>
      </c>
      <c r="H1348" s="5">
        <f t="shared" si="241"/>
        <v>0.02</v>
      </c>
      <c r="J1348" s="12" t="str">
        <f t="shared" si="242"/>
        <v>SELL</v>
      </c>
      <c r="L1348" s="5">
        <f t="shared" si="246"/>
        <v>2.5750000000000002E-2</v>
      </c>
      <c r="M1348" s="6" t="str">
        <f t="shared" si="243"/>
        <v>NO</v>
      </c>
      <c r="N1348" s="6" t="str">
        <f t="shared" si="244"/>
        <v>NO</v>
      </c>
      <c r="O1348" s="6" t="str">
        <f t="shared" si="245"/>
        <v>NO</v>
      </c>
      <c r="P1348" s="5"/>
      <c r="Q1348" s="5"/>
      <c r="T1348" s="13">
        <f t="shared" si="249"/>
        <v>0</v>
      </c>
      <c r="V1348" s="5">
        <f t="shared" si="250"/>
        <v>0</v>
      </c>
      <c r="W1348" s="5">
        <f t="shared" si="247"/>
        <v>0</v>
      </c>
      <c r="X1348" s="13">
        <f t="shared" si="248"/>
        <v>0</v>
      </c>
      <c r="Z1348" s="13">
        <f t="shared" si="251"/>
        <v>50000</v>
      </c>
      <c r="AA1348" s="5"/>
    </row>
    <row r="1349" spans="1:27">
      <c r="A1349" s="10">
        <v>40494</v>
      </c>
      <c r="G1349" s="5">
        <f t="shared" si="240"/>
        <v>0.01</v>
      </c>
      <c r="H1349" s="5">
        <f t="shared" si="241"/>
        <v>0.02</v>
      </c>
      <c r="J1349" s="12" t="str">
        <f t="shared" si="242"/>
        <v>SELL</v>
      </c>
      <c r="L1349" s="5">
        <f t="shared" si="246"/>
        <v>2.5750000000000002E-2</v>
      </c>
      <c r="M1349" s="6" t="str">
        <f t="shared" si="243"/>
        <v>NO</v>
      </c>
      <c r="N1349" s="6" t="str">
        <f t="shared" si="244"/>
        <v>NO</v>
      </c>
      <c r="O1349" s="6" t="str">
        <f t="shared" si="245"/>
        <v>NO</v>
      </c>
      <c r="P1349" s="5"/>
      <c r="Q1349" s="5"/>
      <c r="T1349" s="13">
        <f t="shared" si="249"/>
        <v>0</v>
      </c>
      <c r="V1349" s="5">
        <f t="shared" si="250"/>
        <v>0</v>
      </c>
      <c r="W1349" s="5">
        <f t="shared" si="247"/>
        <v>0</v>
      </c>
      <c r="X1349" s="13">
        <f t="shared" si="248"/>
        <v>0</v>
      </c>
      <c r="Z1349" s="13">
        <f t="shared" si="251"/>
        <v>50000</v>
      </c>
      <c r="AA1349" s="5"/>
    </row>
    <row r="1350" spans="1:27">
      <c r="A1350" s="10">
        <v>40497</v>
      </c>
      <c r="G1350" s="5">
        <f t="shared" ref="G1350:G1413" si="252">ROUND((E1350*G$1)+(G1349*(1-G$1)),2)</f>
        <v>0.01</v>
      </c>
      <c r="H1350" s="5">
        <f t="shared" si="241"/>
        <v>0.02</v>
      </c>
      <c r="J1350" s="12" t="str">
        <f t="shared" si="242"/>
        <v>SELL</v>
      </c>
      <c r="L1350" s="5">
        <f t="shared" si="246"/>
        <v>2.5750000000000002E-2</v>
      </c>
      <c r="M1350" s="6" t="str">
        <f t="shared" si="243"/>
        <v>NO</v>
      </c>
      <c r="N1350" s="6" t="str">
        <f t="shared" si="244"/>
        <v>NO</v>
      </c>
      <c r="O1350" s="6" t="str">
        <f t="shared" si="245"/>
        <v>NO</v>
      </c>
      <c r="P1350" s="5"/>
      <c r="Q1350" s="5"/>
      <c r="T1350" s="13">
        <f t="shared" si="249"/>
        <v>0</v>
      </c>
      <c r="V1350" s="5">
        <f t="shared" si="250"/>
        <v>0</v>
      </c>
      <c r="W1350" s="5">
        <f t="shared" si="247"/>
        <v>0</v>
      </c>
      <c r="X1350" s="13">
        <f t="shared" si="248"/>
        <v>0</v>
      </c>
      <c r="Z1350" s="13">
        <f t="shared" si="251"/>
        <v>50000</v>
      </c>
      <c r="AA1350" s="5"/>
    </row>
    <row r="1351" spans="1:27">
      <c r="A1351" s="10">
        <v>40498</v>
      </c>
      <c r="G1351" s="5">
        <f t="shared" si="252"/>
        <v>0.01</v>
      </c>
      <c r="H1351" s="5">
        <f t="shared" si="241"/>
        <v>0.02</v>
      </c>
      <c r="J1351" s="12" t="str">
        <f t="shared" si="242"/>
        <v>SELL</v>
      </c>
      <c r="L1351" s="5">
        <f t="shared" si="246"/>
        <v>2.5750000000000002E-2</v>
      </c>
      <c r="M1351" s="6" t="str">
        <f t="shared" si="243"/>
        <v>NO</v>
      </c>
      <c r="N1351" s="6" t="str">
        <f t="shared" si="244"/>
        <v>NO</v>
      </c>
      <c r="O1351" s="6" t="str">
        <f t="shared" si="245"/>
        <v>NO</v>
      </c>
      <c r="P1351" s="5"/>
      <c r="Q1351" s="5"/>
      <c r="T1351" s="13">
        <f t="shared" si="249"/>
        <v>0</v>
      </c>
      <c r="V1351" s="5">
        <f t="shared" si="250"/>
        <v>0</v>
      </c>
      <c r="W1351" s="5">
        <f t="shared" si="247"/>
        <v>0</v>
      </c>
      <c r="X1351" s="13">
        <f t="shared" si="248"/>
        <v>0</v>
      </c>
      <c r="Z1351" s="13">
        <f t="shared" si="251"/>
        <v>50000</v>
      </c>
      <c r="AA1351" s="5"/>
    </row>
    <row r="1352" spans="1:27">
      <c r="A1352" s="10">
        <v>40500</v>
      </c>
      <c r="G1352" s="5">
        <f t="shared" si="252"/>
        <v>0.01</v>
      </c>
      <c r="H1352" s="5">
        <f t="shared" ref="H1352:H1415" si="253">ROUND((E1352*H$1)+(H1351*(1-H$1)),2)</f>
        <v>0.02</v>
      </c>
      <c r="J1352" s="12" t="str">
        <f t="shared" ref="J1352:J1415" si="254">IF(G1352&gt;H1352,"BUY","SELL")</f>
        <v>SELL</v>
      </c>
      <c r="L1352" s="5">
        <f t="shared" si="246"/>
        <v>2.5750000000000002E-2</v>
      </c>
      <c r="M1352" s="6" t="str">
        <f t="shared" ref="M1352:M1415" si="255">IF(J1351="SELL",IF(C1352&gt;L1351,"YES","NO"),IF(D1352&lt;L1351,"YES","NO"))</f>
        <v>NO</v>
      </c>
      <c r="N1352" s="6" t="str">
        <f t="shared" ref="N1352:N1415" si="256">IF(AND(M1352="YES",J1352=J1351),"YES","NO")</f>
        <v>NO</v>
      </c>
      <c r="O1352" s="6" t="str">
        <f t="shared" ref="O1352:O1415" si="257">IF(AND(J1351="BUY",B1352&lt;L1351),"YES",IF(AND(J1351="SELL",B1352&gt;L1351),"YES","NO"))</f>
        <v>NO</v>
      </c>
      <c r="P1352" s="5"/>
      <c r="Q1352" s="5"/>
      <c r="T1352" s="13">
        <f t="shared" si="249"/>
        <v>0</v>
      </c>
      <c r="V1352" s="5">
        <f t="shared" si="250"/>
        <v>0</v>
      </c>
      <c r="W1352" s="5">
        <f t="shared" si="247"/>
        <v>0</v>
      </c>
      <c r="X1352" s="13">
        <f t="shared" si="248"/>
        <v>0</v>
      </c>
      <c r="Z1352" s="13">
        <f t="shared" si="251"/>
        <v>50000</v>
      </c>
      <c r="AA1352" s="5"/>
    </row>
    <row r="1353" spans="1:27">
      <c r="A1353" s="10">
        <v>40501</v>
      </c>
      <c r="G1353" s="5">
        <f t="shared" si="252"/>
        <v>0.01</v>
      </c>
      <c r="H1353" s="5">
        <f t="shared" si="253"/>
        <v>0.02</v>
      </c>
      <c r="J1353" s="12" t="str">
        <f t="shared" si="254"/>
        <v>SELL</v>
      </c>
      <c r="L1353" s="5">
        <f t="shared" ref="L1353:L1416" si="258">((H1353*($L$1-$J$1+($J$1*$L$1)-1))-(G1353*($J$1-$L$1+($J$1*$L$1)-1)))/(2*($L$1-$J$1))</f>
        <v>2.5750000000000002E-2</v>
      </c>
      <c r="M1353" s="6" t="str">
        <f t="shared" si="255"/>
        <v>NO</v>
      </c>
      <c r="N1353" s="6" t="str">
        <f t="shared" si="256"/>
        <v>NO</v>
      </c>
      <c r="O1353" s="6" t="str">
        <f t="shared" si="257"/>
        <v>NO</v>
      </c>
      <c r="P1353" s="5"/>
      <c r="Q1353" s="5"/>
      <c r="T1353" s="13">
        <f t="shared" si="249"/>
        <v>0</v>
      </c>
      <c r="V1353" s="5">
        <f t="shared" si="250"/>
        <v>0</v>
      </c>
      <c r="W1353" s="5">
        <f t="shared" si="247"/>
        <v>0</v>
      </c>
      <c r="X1353" s="13">
        <f t="shared" si="248"/>
        <v>0</v>
      </c>
      <c r="Z1353" s="13">
        <f t="shared" si="251"/>
        <v>50000</v>
      </c>
      <c r="AA1353" s="5"/>
    </row>
    <row r="1354" spans="1:27">
      <c r="A1354" s="10">
        <v>40504</v>
      </c>
      <c r="G1354" s="5">
        <f t="shared" si="252"/>
        <v>0.01</v>
      </c>
      <c r="H1354" s="5">
        <f t="shared" si="253"/>
        <v>0.02</v>
      </c>
      <c r="J1354" s="12" t="str">
        <f t="shared" si="254"/>
        <v>SELL</v>
      </c>
      <c r="L1354" s="5">
        <f t="shared" si="258"/>
        <v>2.5750000000000002E-2</v>
      </c>
      <c r="M1354" s="6" t="str">
        <f t="shared" si="255"/>
        <v>NO</v>
      </c>
      <c r="N1354" s="6" t="str">
        <f t="shared" si="256"/>
        <v>NO</v>
      </c>
      <c r="O1354" s="6" t="str">
        <f t="shared" si="257"/>
        <v>NO</v>
      </c>
      <c r="P1354" s="5"/>
      <c r="Q1354" s="5"/>
      <c r="T1354" s="13">
        <f t="shared" si="249"/>
        <v>0</v>
      </c>
      <c r="V1354" s="5">
        <f t="shared" si="250"/>
        <v>0</v>
      </c>
      <c r="W1354" s="5">
        <f t="shared" si="247"/>
        <v>0</v>
      </c>
      <c r="X1354" s="13">
        <f t="shared" si="248"/>
        <v>0</v>
      </c>
      <c r="Z1354" s="13">
        <f t="shared" si="251"/>
        <v>50000</v>
      </c>
      <c r="AA1354" s="5"/>
    </row>
    <row r="1355" spans="1:27">
      <c r="A1355" s="10">
        <v>40505</v>
      </c>
      <c r="G1355" s="5">
        <f t="shared" si="252"/>
        <v>0.01</v>
      </c>
      <c r="H1355" s="5">
        <f t="shared" si="253"/>
        <v>0.02</v>
      </c>
      <c r="J1355" s="12" t="str">
        <f t="shared" si="254"/>
        <v>SELL</v>
      </c>
      <c r="L1355" s="5">
        <f t="shared" si="258"/>
        <v>2.5750000000000002E-2</v>
      </c>
      <c r="M1355" s="6" t="str">
        <f t="shared" si="255"/>
        <v>NO</v>
      </c>
      <c r="N1355" s="6" t="str">
        <f t="shared" si="256"/>
        <v>NO</v>
      </c>
      <c r="O1355" s="6" t="str">
        <f t="shared" si="257"/>
        <v>NO</v>
      </c>
      <c r="P1355" s="5"/>
      <c r="Q1355" s="5"/>
      <c r="T1355" s="13">
        <f t="shared" si="249"/>
        <v>0</v>
      </c>
      <c r="V1355" s="5">
        <f t="shared" si="250"/>
        <v>0</v>
      </c>
      <c r="W1355" s="5">
        <f t="shared" si="247"/>
        <v>0</v>
      </c>
      <c r="X1355" s="13">
        <f t="shared" si="248"/>
        <v>0</v>
      </c>
      <c r="Z1355" s="13">
        <f t="shared" si="251"/>
        <v>50000</v>
      </c>
      <c r="AA1355" s="5"/>
    </row>
    <row r="1356" spans="1:27">
      <c r="A1356" s="10">
        <v>40506</v>
      </c>
      <c r="G1356" s="5">
        <f t="shared" si="252"/>
        <v>0.01</v>
      </c>
      <c r="H1356" s="5">
        <f t="shared" si="253"/>
        <v>0.02</v>
      </c>
      <c r="J1356" s="12" t="str">
        <f t="shared" si="254"/>
        <v>SELL</v>
      </c>
      <c r="L1356" s="5">
        <f t="shared" si="258"/>
        <v>2.5750000000000002E-2</v>
      </c>
      <c r="M1356" s="6" t="str">
        <f t="shared" si="255"/>
        <v>NO</v>
      </c>
      <c r="N1356" s="6" t="str">
        <f t="shared" si="256"/>
        <v>NO</v>
      </c>
      <c r="O1356" s="6" t="str">
        <f t="shared" si="257"/>
        <v>NO</v>
      </c>
      <c r="P1356" s="5"/>
      <c r="Q1356" s="5"/>
      <c r="T1356" s="13">
        <f t="shared" si="249"/>
        <v>0</v>
      </c>
      <c r="V1356" s="5">
        <f t="shared" si="250"/>
        <v>0</v>
      </c>
      <c r="W1356" s="5">
        <f t="shared" si="247"/>
        <v>0</v>
      </c>
      <c r="X1356" s="13">
        <f t="shared" si="248"/>
        <v>0</v>
      </c>
      <c r="Z1356" s="13">
        <f t="shared" si="251"/>
        <v>50000</v>
      </c>
      <c r="AA1356" s="5"/>
    </row>
    <row r="1357" spans="1:27">
      <c r="A1357" s="10">
        <v>40507</v>
      </c>
      <c r="G1357" s="5">
        <f t="shared" si="252"/>
        <v>0.01</v>
      </c>
      <c r="H1357" s="5">
        <f t="shared" si="253"/>
        <v>0.02</v>
      </c>
      <c r="J1357" s="12" t="str">
        <f t="shared" si="254"/>
        <v>SELL</v>
      </c>
      <c r="L1357" s="5">
        <f t="shared" si="258"/>
        <v>2.5750000000000002E-2</v>
      </c>
      <c r="M1357" s="6" t="str">
        <f t="shared" si="255"/>
        <v>NO</v>
      </c>
      <c r="N1357" s="6" t="str">
        <f t="shared" si="256"/>
        <v>NO</v>
      </c>
      <c r="O1357" s="6" t="str">
        <f t="shared" si="257"/>
        <v>NO</v>
      </c>
      <c r="P1357" s="5"/>
      <c r="Q1357" s="5"/>
      <c r="T1357" s="13">
        <f t="shared" si="249"/>
        <v>0</v>
      </c>
      <c r="V1357" s="5">
        <f t="shared" si="250"/>
        <v>0</v>
      </c>
      <c r="W1357" s="5">
        <f t="shared" si="247"/>
        <v>0</v>
      </c>
      <c r="X1357" s="13">
        <f t="shared" si="248"/>
        <v>0</v>
      </c>
      <c r="Z1357" s="13">
        <f t="shared" si="251"/>
        <v>50000</v>
      </c>
      <c r="AA1357" s="5"/>
    </row>
    <row r="1358" spans="1:27">
      <c r="A1358" s="10">
        <v>40508</v>
      </c>
      <c r="G1358" s="5">
        <f t="shared" si="252"/>
        <v>0.01</v>
      </c>
      <c r="H1358" s="5">
        <f t="shared" si="253"/>
        <v>0.02</v>
      </c>
      <c r="J1358" s="12" t="str">
        <f t="shared" si="254"/>
        <v>SELL</v>
      </c>
      <c r="L1358" s="5">
        <f t="shared" si="258"/>
        <v>2.5750000000000002E-2</v>
      </c>
      <c r="M1358" s="6" t="str">
        <f t="shared" si="255"/>
        <v>NO</v>
      </c>
      <c r="N1358" s="6" t="str">
        <f t="shared" si="256"/>
        <v>NO</v>
      </c>
      <c r="O1358" s="6" t="str">
        <f t="shared" si="257"/>
        <v>NO</v>
      </c>
      <c r="P1358" s="5"/>
      <c r="Q1358" s="5"/>
      <c r="T1358" s="13">
        <f t="shared" si="249"/>
        <v>0</v>
      </c>
      <c r="V1358" s="5">
        <f t="shared" si="250"/>
        <v>0</v>
      </c>
      <c r="W1358" s="5">
        <f t="shared" si="247"/>
        <v>0</v>
      </c>
      <c r="X1358" s="13">
        <f t="shared" si="248"/>
        <v>0</v>
      </c>
      <c r="Z1358" s="13">
        <f t="shared" si="251"/>
        <v>50000</v>
      </c>
      <c r="AA1358" s="5"/>
    </row>
    <row r="1359" spans="1:27">
      <c r="A1359" s="10">
        <v>40511</v>
      </c>
      <c r="G1359" s="5">
        <f t="shared" si="252"/>
        <v>0.01</v>
      </c>
      <c r="H1359" s="5">
        <f t="shared" si="253"/>
        <v>0.02</v>
      </c>
      <c r="J1359" s="12" t="str">
        <f t="shared" si="254"/>
        <v>SELL</v>
      </c>
      <c r="L1359" s="5">
        <f t="shared" si="258"/>
        <v>2.5750000000000002E-2</v>
      </c>
      <c r="M1359" s="6" t="str">
        <f t="shared" si="255"/>
        <v>NO</v>
      </c>
      <c r="N1359" s="6" t="str">
        <f t="shared" si="256"/>
        <v>NO</v>
      </c>
      <c r="O1359" s="6" t="str">
        <f t="shared" si="257"/>
        <v>NO</v>
      </c>
      <c r="P1359" s="5"/>
      <c r="Q1359" s="5"/>
      <c r="T1359" s="13">
        <f t="shared" si="249"/>
        <v>0</v>
      </c>
      <c r="V1359" s="5">
        <f t="shared" si="250"/>
        <v>0</v>
      </c>
      <c r="W1359" s="5">
        <f t="shared" si="247"/>
        <v>0</v>
      </c>
      <c r="X1359" s="13">
        <f t="shared" si="248"/>
        <v>0</v>
      </c>
      <c r="Z1359" s="13">
        <f t="shared" si="251"/>
        <v>50000</v>
      </c>
      <c r="AA1359" s="5"/>
    </row>
    <row r="1360" spans="1:27">
      <c r="A1360" s="10">
        <v>40512</v>
      </c>
      <c r="G1360" s="5">
        <f t="shared" si="252"/>
        <v>0.01</v>
      </c>
      <c r="H1360" s="5">
        <f t="shared" si="253"/>
        <v>0.02</v>
      </c>
      <c r="J1360" s="12" t="str">
        <f t="shared" si="254"/>
        <v>SELL</v>
      </c>
      <c r="L1360" s="5">
        <f t="shared" si="258"/>
        <v>2.5750000000000002E-2</v>
      </c>
      <c r="M1360" s="6" t="str">
        <f t="shared" si="255"/>
        <v>NO</v>
      </c>
      <c r="N1360" s="6" t="str">
        <f t="shared" si="256"/>
        <v>NO</v>
      </c>
      <c r="O1360" s="6" t="str">
        <f t="shared" si="257"/>
        <v>NO</v>
      </c>
      <c r="P1360" s="5"/>
      <c r="Q1360" s="5"/>
      <c r="T1360" s="13">
        <f t="shared" si="249"/>
        <v>0</v>
      </c>
      <c r="V1360" s="5">
        <f t="shared" si="250"/>
        <v>0</v>
      </c>
      <c r="W1360" s="5">
        <f t="shared" si="247"/>
        <v>0</v>
      </c>
      <c r="X1360" s="13">
        <f t="shared" si="248"/>
        <v>0</v>
      </c>
      <c r="Z1360" s="13">
        <f t="shared" si="251"/>
        <v>50000</v>
      </c>
      <c r="AA1360" s="5"/>
    </row>
    <row r="1361" spans="1:27">
      <c r="A1361" s="10">
        <v>40513</v>
      </c>
      <c r="G1361" s="5">
        <f t="shared" si="252"/>
        <v>0.01</v>
      </c>
      <c r="H1361" s="5">
        <f t="shared" si="253"/>
        <v>0.02</v>
      </c>
      <c r="J1361" s="12" t="str">
        <f t="shared" si="254"/>
        <v>SELL</v>
      </c>
      <c r="L1361" s="5">
        <f t="shared" si="258"/>
        <v>2.5750000000000002E-2</v>
      </c>
      <c r="M1361" s="6" t="str">
        <f t="shared" si="255"/>
        <v>NO</v>
      </c>
      <c r="N1361" s="6" t="str">
        <f t="shared" si="256"/>
        <v>NO</v>
      </c>
      <c r="O1361" s="6" t="str">
        <f t="shared" si="257"/>
        <v>NO</v>
      </c>
      <c r="P1361" s="5"/>
      <c r="Q1361" s="5"/>
      <c r="T1361" s="13">
        <f t="shared" si="249"/>
        <v>0</v>
      </c>
      <c r="V1361" s="5">
        <f t="shared" si="250"/>
        <v>0</v>
      </c>
      <c r="W1361" s="5">
        <f t="shared" si="247"/>
        <v>0</v>
      </c>
      <c r="X1361" s="13">
        <f t="shared" si="248"/>
        <v>0</v>
      </c>
      <c r="Z1361" s="13">
        <f t="shared" si="251"/>
        <v>50000</v>
      </c>
      <c r="AA1361" s="5"/>
    </row>
    <row r="1362" spans="1:27">
      <c r="A1362" s="10">
        <v>40514</v>
      </c>
      <c r="G1362" s="5">
        <f t="shared" si="252"/>
        <v>0.01</v>
      </c>
      <c r="H1362" s="5">
        <f t="shared" si="253"/>
        <v>0.02</v>
      </c>
      <c r="J1362" s="12" t="str">
        <f t="shared" si="254"/>
        <v>SELL</v>
      </c>
      <c r="L1362" s="5">
        <f t="shared" si="258"/>
        <v>2.5750000000000002E-2</v>
      </c>
      <c r="M1362" s="6" t="str">
        <f t="shared" si="255"/>
        <v>NO</v>
      </c>
      <c r="N1362" s="6" t="str">
        <f t="shared" si="256"/>
        <v>NO</v>
      </c>
      <c r="O1362" s="6" t="str">
        <f t="shared" si="257"/>
        <v>NO</v>
      </c>
      <c r="P1362" s="5"/>
      <c r="Q1362" s="5"/>
      <c r="T1362" s="13">
        <f t="shared" si="249"/>
        <v>0</v>
      </c>
      <c r="V1362" s="5">
        <f t="shared" si="250"/>
        <v>0</v>
      </c>
      <c r="W1362" s="5">
        <f t="shared" si="247"/>
        <v>0</v>
      </c>
      <c r="X1362" s="13">
        <f t="shared" si="248"/>
        <v>0</v>
      </c>
      <c r="Z1362" s="13">
        <f t="shared" si="251"/>
        <v>50000</v>
      </c>
      <c r="AA1362" s="5"/>
    </row>
    <row r="1363" spans="1:27">
      <c r="A1363" s="10">
        <v>40515</v>
      </c>
      <c r="G1363" s="5">
        <f t="shared" si="252"/>
        <v>0.01</v>
      </c>
      <c r="H1363" s="5">
        <f t="shared" si="253"/>
        <v>0.02</v>
      </c>
      <c r="J1363" s="12" t="str">
        <f t="shared" si="254"/>
        <v>SELL</v>
      </c>
      <c r="L1363" s="5">
        <f t="shared" si="258"/>
        <v>2.5750000000000002E-2</v>
      </c>
      <c r="M1363" s="6" t="str">
        <f t="shared" si="255"/>
        <v>NO</v>
      </c>
      <c r="N1363" s="6" t="str">
        <f t="shared" si="256"/>
        <v>NO</v>
      </c>
      <c r="O1363" s="6" t="str">
        <f t="shared" si="257"/>
        <v>NO</v>
      </c>
      <c r="P1363" s="5"/>
      <c r="Q1363" s="5"/>
      <c r="T1363" s="13">
        <f t="shared" si="249"/>
        <v>0</v>
      </c>
      <c r="V1363" s="5">
        <f t="shared" si="250"/>
        <v>0</v>
      </c>
      <c r="W1363" s="5">
        <f t="shared" si="247"/>
        <v>0</v>
      </c>
      <c r="X1363" s="13">
        <f t="shared" si="248"/>
        <v>0</v>
      </c>
      <c r="Z1363" s="13">
        <f t="shared" si="251"/>
        <v>50000</v>
      </c>
      <c r="AA1363" s="5"/>
    </row>
    <row r="1364" spans="1:27">
      <c r="A1364" s="10">
        <v>40518</v>
      </c>
      <c r="G1364" s="5">
        <f t="shared" si="252"/>
        <v>0.01</v>
      </c>
      <c r="H1364" s="5">
        <f t="shared" si="253"/>
        <v>0.02</v>
      </c>
      <c r="J1364" s="12" t="str">
        <f t="shared" si="254"/>
        <v>SELL</v>
      </c>
      <c r="L1364" s="5">
        <f t="shared" si="258"/>
        <v>2.5750000000000002E-2</v>
      </c>
      <c r="M1364" s="6" t="str">
        <f t="shared" si="255"/>
        <v>NO</v>
      </c>
      <c r="N1364" s="6" t="str">
        <f t="shared" si="256"/>
        <v>NO</v>
      </c>
      <c r="O1364" s="6" t="str">
        <f t="shared" si="257"/>
        <v>NO</v>
      </c>
      <c r="P1364" s="5"/>
      <c r="Q1364" s="5"/>
      <c r="T1364" s="13">
        <f t="shared" si="249"/>
        <v>0</v>
      </c>
      <c r="V1364" s="5">
        <f t="shared" si="250"/>
        <v>0</v>
      </c>
      <c r="W1364" s="5">
        <f t="shared" si="247"/>
        <v>0</v>
      </c>
      <c r="X1364" s="13">
        <f t="shared" si="248"/>
        <v>0</v>
      </c>
      <c r="Z1364" s="13">
        <f t="shared" si="251"/>
        <v>50000</v>
      </c>
      <c r="AA1364" s="5"/>
    </row>
    <row r="1365" spans="1:27">
      <c r="A1365" s="10">
        <v>40519</v>
      </c>
      <c r="G1365" s="5">
        <f t="shared" si="252"/>
        <v>0.01</v>
      </c>
      <c r="H1365" s="5">
        <f t="shared" si="253"/>
        <v>0.02</v>
      </c>
      <c r="J1365" s="12" t="str">
        <f t="shared" si="254"/>
        <v>SELL</v>
      </c>
      <c r="L1365" s="5">
        <f t="shared" si="258"/>
        <v>2.5750000000000002E-2</v>
      </c>
      <c r="M1365" s="6" t="str">
        <f t="shared" si="255"/>
        <v>NO</v>
      </c>
      <c r="N1365" s="6" t="str">
        <f t="shared" si="256"/>
        <v>NO</v>
      </c>
      <c r="O1365" s="6" t="str">
        <f t="shared" si="257"/>
        <v>NO</v>
      </c>
      <c r="P1365" s="5"/>
      <c r="Q1365" s="5"/>
      <c r="T1365" s="13">
        <f t="shared" si="249"/>
        <v>0</v>
      </c>
      <c r="V1365" s="5">
        <f t="shared" si="250"/>
        <v>0</v>
      </c>
      <c r="W1365" s="5">
        <f t="shared" si="247"/>
        <v>0</v>
      </c>
      <c r="X1365" s="13">
        <f t="shared" si="248"/>
        <v>0</v>
      </c>
      <c r="Z1365" s="13">
        <f t="shared" si="251"/>
        <v>50000</v>
      </c>
      <c r="AA1365" s="5"/>
    </row>
    <row r="1366" spans="1:27">
      <c r="A1366" s="10">
        <v>40520</v>
      </c>
      <c r="G1366" s="5">
        <f t="shared" si="252"/>
        <v>0.01</v>
      </c>
      <c r="H1366" s="5">
        <f t="shared" si="253"/>
        <v>0.02</v>
      </c>
      <c r="J1366" s="12" t="str">
        <f t="shared" si="254"/>
        <v>SELL</v>
      </c>
      <c r="L1366" s="5">
        <f t="shared" si="258"/>
        <v>2.5750000000000002E-2</v>
      </c>
      <c r="M1366" s="6" t="str">
        <f t="shared" si="255"/>
        <v>NO</v>
      </c>
      <c r="N1366" s="6" t="str">
        <f t="shared" si="256"/>
        <v>NO</v>
      </c>
      <c r="O1366" s="6" t="str">
        <f t="shared" si="257"/>
        <v>NO</v>
      </c>
      <c r="P1366" s="5"/>
      <c r="Q1366" s="5"/>
      <c r="T1366" s="13">
        <f t="shared" si="249"/>
        <v>0</v>
      </c>
      <c r="V1366" s="5">
        <f t="shared" si="250"/>
        <v>0</v>
      </c>
      <c r="W1366" s="5">
        <f t="shared" si="247"/>
        <v>0</v>
      </c>
      <c r="X1366" s="13">
        <f t="shared" si="248"/>
        <v>0</v>
      </c>
      <c r="Z1366" s="13">
        <f t="shared" si="251"/>
        <v>50000</v>
      </c>
      <c r="AA1366" s="5"/>
    </row>
    <row r="1367" spans="1:27">
      <c r="A1367" s="10">
        <v>40521</v>
      </c>
      <c r="G1367" s="5">
        <f t="shared" si="252"/>
        <v>0.01</v>
      </c>
      <c r="H1367" s="5">
        <f t="shared" si="253"/>
        <v>0.02</v>
      </c>
      <c r="J1367" s="12" t="str">
        <f t="shared" si="254"/>
        <v>SELL</v>
      </c>
      <c r="L1367" s="5">
        <f t="shared" si="258"/>
        <v>2.5750000000000002E-2</v>
      </c>
      <c r="M1367" s="6" t="str">
        <f t="shared" si="255"/>
        <v>NO</v>
      </c>
      <c r="N1367" s="6" t="str">
        <f t="shared" si="256"/>
        <v>NO</v>
      </c>
      <c r="O1367" s="6" t="str">
        <f t="shared" si="257"/>
        <v>NO</v>
      </c>
      <c r="P1367" s="5"/>
      <c r="Q1367" s="5"/>
      <c r="T1367" s="13">
        <f t="shared" si="249"/>
        <v>0</v>
      </c>
      <c r="V1367" s="5">
        <f t="shared" si="250"/>
        <v>0</v>
      </c>
      <c r="W1367" s="5">
        <f t="shared" si="247"/>
        <v>0</v>
      </c>
      <c r="X1367" s="13">
        <f t="shared" si="248"/>
        <v>0</v>
      </c>
      <c r="Z1367" s="13">
        <f t="shared" si="251"/>
        <v>50000</v>
      </c>
      <c r="AA1367" s="5"/>
    </row>
    <row r="1368" spans="1:27">
      <c r="A1368" s="10">
        <v>40522</v>
      </c>
      <c r="G1368" s="5">
        <f t="shared" si="252"/>
        <v>0.01</v>
      </c>
      <c r="H1368" s="5">
        <f t="shared" si="253"/>
        <v>0.02</v>
      </c>
      <c r="J1368" s="12" t="str">
        <f t="shared" si="254"/>
        <v>SELL</v>
      </c>
      <c r="L1368" s="5">
        <f t="shared" si="258"/>
        <v>2.5750000000000002E-2</v>
      </c>
      <c r="M1368" s="6" t="str">
        <f t="shared" si="255"/>
        <v>NO</v>
      </c>
      <c r="N1368" s="6" t="str">
        <f t="shared" si="256"/>
        <v>NO</v>
      </c>
      <c r="O1368" s="6" t="str">
        <f t="shared" si="257"/>
        <v>NO</v>
      </c>
      <c r="P1368" s="5"/>
      <c r="Q1368" s="5"/>
      <c r="T1368" s="13">
        <f t="shared" si="249"/>
        <v>0</v>
      </c>
      <c r="V1368" s="5">
        <f t="shared" si="250"/>
        <v>0</v>
      </c>
      <c r="W1368" s="5">
        <f t="shared" ref="W1368:W1431" si="259">IF(V1369="",E1368,V1369)</f>
        <v>0</v>
      </c>
      <c r="X1368" s="13">
        <f t="shared" ref="X1368:X1431" si="260">IF(J1368="BUY",W1368-V1368,V1368-W1368)</f>
        <v>0</v>
      </c>
      <c r="Z1368" s="13">
        <f t="shared" si="251"/>
        <v>50000</v>
      </c>
      <c r="AA1368" s="5"/>
    </row>
    <row r="1369" spans="1:27">
      <c r="A1369" s="10">
        <v>40525</v>
      </c>
      <c r="G1369" s="5">
        <f t="shared" si="252"/>
        <v>0.01</v>
      </c>
      <c r="H1369" s="5">
        <f t="shared" si="253"/>
        <v>0.02</v>
      </c>
      <c r="J1369" s="12" t="str">
        <f t="shared" si="254"/>
        <v>SELL</v>
      </c>
      <c r="L1369" s="5">
        <f t="shared" si="258"/>
        <v>2.5750000000000002E-2</v>
      </c>
      <c r="M1369" s="6" t="str">
        <f t="shared" si="255"/>
        <v>NO</v>
      </c>
      <c r="N1369" s="6" t="str">
        <f t="shared" si="256"/>
        <v>NO</v>
      </c>
      <c r="O1369" s="6" t="str">
        <f t="shared" si="257"/>
        <v>NO</v>
      </c>
      <c r="P1369" s="5"/>
      <c r="Q1369" s="5"/>
      <c r="T1369" s="13">
        <f t="shared" ref="T1369:T1432" si="261">ROUND(IF(N1369="YES",IF(J1369="SELL",IF(O1369="YES",Q1369-P1369,Q1369-L1368),IF(O1369="YES",P1369-Q1369,L1368-Q1369)),0),2)</f>
        <v>0</v>
      </c>
      <c r="V1369" s="5">
        <f t="shared" ref="V1369:V1432" si="262">IF(J1369=J1368,V1368,IF(O1369="YES",P1369,L1368))</f>
        <v>0</v>
      </c>
      <c r="W1369" s="5">
        <f t="shared" si="259"/>
        <v>0</v>
      </c>
      <c r="X1369" s="13">
        <f t="shared" si="260"/>
        <v>0</v>
      </c>
      <c r="Z1369" s="13">
        <f t="shared" ref="Z1369:Z1432" si="263">Z1368+(T1369*50*2)+(X1369*50)</f>
        <v>50000</v>
      </c>
      <c r="AA1369" s="5"/>
    </row>
    <row r="1370" spans="1:27">
      <c r="A1370" s="10">
        <v>40526</v>
      </c>
      <c r="G1370" s="5">
        <f t="shared" si="252"/>
        <v>0.01</v>
      </c>
      <c r="H1370" s="5">
        <f t="shared" si="253"/>
        <v>0.02</v>
      </c>
      <c r="J1370" s="12" t="str">
        <f t="shared" si="254"/>
        <v>SELL</v>
      </c>
      <c r="L1370" s="5">
        <f t="shared" si="258"/>
        <v>2.5750000000000002E-2</v>
      </c>
      <c r="M1370" s="6" t="str">
        <f t="shared" si="255"/>
        <v>NO</v>
      </c>
      <c r="N1370" s="6" t="str">
        <f t="shared" si="256"/>
        <v>NO</v>
      </c>
      <c r="O1370" s="6" t="str">
        <f t="shared" si="257"/>
        <v>NO</v>
      </c>
      <c r="P1370" s="5"/>
      <c r="Q1370" s="5"/>
      <c r="T1370" s="13">
        <f t="shared" si="261"/>
        <v>0</v>
      </c>
      <c r="V1370" s="5">
        <f t="shared" si="262"/>
        <v>0</v>
      </c>
      <c r="W1370" s="5">
        <f t="shared" si="259"/>
        <v>0</v>
      </c>
      <c r="X1370" s="13">
        <f t="shared" si="260"/>
        <v>0</v>
      </c>
      <c r="Z1370" s="13">
        <f t="shared" si="263"/>
        <v>50000</v>
      </c>
      <c r="AA1370" s="5"/>
    </row>
    <row r="1371" spans="1:27">
      <c r="A1371" s="10">
        <v>40527</v>
      </c>
      <c r="G1371" s="5">
        <f t="shared" si="252"/>
        <v>0.01</v>
      </c>
      <c r="H1371" s="5">
        <f t="shared" si="253"/>
        <v>0.02</v>
      </c>
      <c r="J1371" s="12" t="str">
        <f t="shared" si="254"/>
        <v>SELL</v>
      </c>
      <c r="L1371" s="5">
        <f t="shared" si="258"/>
        <v>2.5750000000000002E-2</v>
      </c>
      <c r="M1371" s="6" t="str">
        <f t="shared" si="255"/>
        <v>NO</v>
      </c>
      <c r="N1371" s="6" t="str">
        <f t="shared" si="256"/>
        <v>NO</v>
      </c>
      <c r="O1371" s="6" t="str">
        <f t="shared" si="257"/>
        <v>NO</v>
      </c>
      <c r="P1371" s="5"/>
      <c r="Q1371" s="5"/>
      <c r="T1371" s="13">
        <f t="shared" si="261"/>
        <v>0</v>
      </c>
      <c r="V1371" s="5">
        <f t="shared" si="262"/>
        <v>0</v>
      </c>
      <c r="W1371" s="5">
        <f t="shared" si="259"/>
        <v>0</v>
      </c>
      <c r="X1371" s="13">
        <f t="shared" si="260"/>
        <v>0</v>
      </c>
      <c r="Z1371" s="13">
        <f t="shared" si="263"/>
        <v>50000</v>
      </c>
      <c r="AA1371" s="5"/>
    </row>
    <row r="1372" spans="1:27">
      <c r="A1372" s="10">
        <v>40528</v>
      </c>
      <c r="G1372" s="5">
        <f t="shared" si="252"/>
        <v>0.01</v>
      </c>
      <c r="H1372" s="5">
        <f t="shared" si="253"/>
        <v>0.02</v>
      </c>
      <c r="J1372" s="12" t="str">
        <f t="shared" si="254"/>
        <v>SELL</v>
      </c>
      <c r="L1372" s="5">
        <f t="shared" si="258"/>
        <v>2.5750000000000002E-2</v>
      </c>
      <c r="M1372" s="6" t="str">
        <f t="shared" si="255"/>
        <v>NO</v>
      </c>
      <c r="N1372" s="6" t="str">
        <f t="shared" si="256"/>
        <v>NO</v>
      </c>
      <c r="O1372" s="6" t="str">
        <f t="shared" si="257"/>
        <v>NO</v>
      </c>
      <c r="P1372" s="5"/>
      <c r="Q1372" s="5"/>
      <c r="T1372" s="13">
        <f t="shared" si="261"/>
        <v>0</v>
      </c>
      <c r="V1372" s="5">
        <f t="shared" si="262"/>
        <v>0</v>
      </c>
      <c r="W1372" s="5">
        <f t="shared" si="259"/>
        <v>0</v>
      </c>
      <c r="X1372" s="13">
        <f t="shared" si="260"/>
        <v>0</v>
      </c>
      <c r="Z1372" s="13">
        <f t="shared" si="263"/>
        <v>50000</v>
      </c>
      <c r="AA1372" s="5"/>
    </row>
    <row r="1373" spans="1:27">
      <c r="A1373" s="10">
        <v>40532</v>
      </c>
      <c r="G1373" s="5">
        <f t="shared" si="252"/>
        <v>0.01</v>
      </c>
      <c r="H1373" s="5">
        <f t="shared" si="253"/>
        <v>0.02</v>
      </c>
      <c r="J1373" s="12" t="str">
        <f t="shared" si="254"/>
        <v>SELL</v>
      </c>
      <c r="L1373" s="5">
        <f t="shared" si="258"/>
        <v>2.5750000000000002E-2</v>
      </c>
      <c r="M1373" s="6" t="str">
        <f t="shared" si="255"/>
        <v>NO</v>
      </c>
      <c r="N1373" s="6" t="str">
        <f t="shared" si="256"/>
        <v>NO</v>
      </c>
      <c r="O1373" s="6" t="str">
        <f t="shared" si="257"/>
        <v>NO</v>
      </c>
      <c r="P1373" s="5"/>
      <c r="Q1373" s="5"/>
      <c r="T1373" s="13">
        <f t="shared" si="261"/>
        <v>0</v>
      </c>
      <c r="V1373" s="5">
        <f t="shared" si="262"/>
        <v>0</v>
      </c>
      <c r="W1373" s="5">
        <f t="shared" si="259"/>
        <v>0</v>
      </c>
      <c r="X1373" s="13">
        <f t="shared" si="260"/>
        <v>0</v>
      </c>
      <c r="Z1373" s="13">
        <f t="shared" si="263"/>
        <v>50000</v>
      </c>
      <c r="AA1373" s="5"/>
    </row>
    <row r="1374" spans="1:27">
      <c r="A1374" s="10">
        <v>40533</v>
      </c>
      <c r="G1374" s="5">
        <f t="shared" si="252"/>
        <v>0.01</v>
      </c>
      <c r="H1374" s="5">
        <f t="shared" si="253"/>
        <v>0.02</v>
      </c>
      <c r="J1374" s="12" t="str">
        <f t="shared" si="254"/>
        <v>SELL</v>
      </c>
      <c r="L1374" s="5">
        <f t="shared" si="258"/>
        <v>2.5750000000000002E-2</v>
      </c>
      <c r="M1374" s="6" t="str">
        <f t="shared" si="255"/>
        <v>NO</v>
      </c>
      <c r="N1374" s="6" t="str">
        <f t="shared" si="256"/>
        <v>NO</v>
      </c>
      <c r="O1374" s="6" t="str">
        <f t="shared" si="257"/>
        <v>NO</v>
      </c>
      <c r="P1374" s="5"/>
      <c r="Q1374" s="5"/>
      <c r="T1374" s="13">
        <f t="shared" si="261"/>
        <v>0</v>
      </c>
      <c r="V1374" s="5">
        <f t="shared" si="262"/>
        <v>0</v>
      </c>
      <c r="W1374" s="5">
        <f t="shared" si="259"/>
        <v>0</v>
      </c>
      <c r="X1374" s="13">
        <f t="shared" si="260"/>
        <v>0</v>
      </c>
      <c r="Z1374" s="13">
        <f t="shared" si="263"/>
        <v>50000</v>
      </c>
      <c r="AA1374" s="5"/>
    </row>
    <row r="1375" spans="1:27">
      <c r="A1375" s="10">
        <v>40534</v>
      </c>
      <c r="G1375" s="5">
        <f t="shared" si="252"/>
        <v>0.01</v>
      </c>
      <c r="H1375" s="5">
        <f t="shared" si="253"/>
        <v>0.02</v>
      </c>
      <c r="J1375" s="12" t="str">
        <f t="shared" si="254"/>
        <v>SELL</v>
      </c>
      <c r="L1375" s="5">
        <f t="shared" si="258"/>
        <v>2.5750000000000002E-2</v>
      </c>
      <c r="M1375" s="6" t="str">
        <f t="shared" si="255"/>
        <v>NO</v>
      </c>
      <c r="N1375" s="6" t="str">
        <f t="shared" si="256"/>
        <v>NO</v>
      </c>
      <c r="O1375" s="6" t="str">
        <f t="shared" si="257"/>
        <v>NO</v>
      </c>
      <c r="P1375" s="5"/>
      <c r="Q1375" s="5"/>
      <c r="T1375" s="13">
        <f t="shared" si="261"/>
        <v>0</v>
      </c>
      <c r="V1375" s="5">
        <f t="shared" si="262"/>
        <v>0</v>
      </c>
      <c r="W1375" s="5">
        <f t="shared" si="259"/>
        <v>0</v>
      </c>
      <c r="X1375" s="13">
        <f t="shared" si="260"/>
        <v>0</v>
      </c>
      <c r="Z1375" s="13">
        <f t="shared" si="263"/>
        <v>50000</v>
      </c>
      <c r="AA1375" s="5"/>
    </row>
    <row r="1376" spans="1:27">
      <c r="A1376" s="10">
        <v>40535</v>
      </c>
      <c r="G1376" s="5">
        <f t="shared" si="252"/>
        <v>0.01</v>
      </c>
      <c r="H1376" s="5">
        <f t="shared" si="253"/>
        <v>0.02</v>
      </c>
      <c r="J1376" s="12" t="str">
        <f t="shared" si="254"/>
        <v>SELL</v>
      </c>
      <c r="L1376" s="5">
        <f t="shared" si="258"/>
        <v>2.5750000000000002E-2</v>
      </c>
      <c r="M1376" s="6" t="str">
        <f t="shared" si="255"/>
        <v>NO</v>
      </c>
      <c r="N1376" s="6" t="str">
        <f t="shared" si="256"/>
        <v>NO</v>
      </c>
      <c r="O1376" s="6" t="str">
        <f t="shared" si="257"/>
        <v>NO</v>
      </c>
      <c r="P1376" s="5"/>
      <c r="Q1376" s="5"/>
      <c r="T1376" s="13">
        <f t="shared" si="261"/>
        <v>0</v>
      </c>
      <c r="V1376" s="5">
        <f t="shared" si="262"/>
        <v>0</v>
      </c>
      <c r="W1376" s="5">
        <f t="shared" si="259"/>
        <v>0</v>
      </c>
      <c r="X1376" s="13">
        <f t="shared" si="260"/>
        <v>0</v>
      </c>
      <c r="Z1376" s="13">
        <f t="shared" si="263"/>
        <v>50000</v>
      </c>
      <c r="AA1376" s="5"/>
    </row>
    <row r="1377" spans="1:27">
      <c r="A1377" s="10">
        <v>40536</v>
      </c>
      <c r="G1377" s="5">
        <f t="shared" si="252"/>
        <v>0.01</v>
      </c>
      <c r="H1377" s="5">
        <f t="shared" si="253"/>
        <v>0.02</v>
      </c>
      <c r="J1377" s="12" t="str">
        <f t="shared" si="254"/>
        <v>SELL</v>
      </c>
      <c r="L1377" s="5">
        <f t="shared" si="258"/>
        <v>2.5750000000000002E-2</v>
      </c>
      <c r="M1377" s="6" t="str">
        <f t="shared" si="255"/>
        <v>NO</v>
      </c>
      <c r="N1377" s="6" t="str">
        <f t="shared" si="256"/>
        <v>NO</v>
      </c>
      <c r="O1377" s="6" t="str">
        <f t="shared" si="257"/>
        <v>NO</v>
      </c>
      <c r="P1377" s="5"/>
      <c r="Q1377" s="5"/>
      <c r="T1377" s="13">
        <f t="shared" si="261"/>
        <v>0</v>
      </c>
      <c r="V1377" s="5">
        <f t="shared" si="262"/>
        <v>0</v>
      </c>
      <c r="W1377" s="5">
        <f t="shared" si="259"/>
        <v>0</v>
      </c>
      <c r="X1377" s="13">
        <f t="shared" si="260"/>
        <v>0</v>
      </c>
      <c r="Z1377" s="13">
        <f t="shared" si="263"/>
        <v>50000</v>
      </c>
      <c r="AA1377" s="5"/>
    </row>
    <row r="1378" spans="1:27">
      <c r="A1378" s="10">
        <v>40539</v>
      </c>
      <c r="G1378" s="5">
        <f t="shared" si="252"/>
        <v>0.01</v>
      </c>
      <c r="H1378" s="5">
        <f t="shared" si="253"/>
        <v>0.02</v>
      </c>
      <c r="J1378" s="12" t="str">
        <f t="shared" si="254"/>
        <v>SELL</v>
      </c>
      <c r="L1378" s="5">
        <f t="shared" si="258"/>
        <v>2.5750000000000002E-2</v>
      </c>
      <c r="M1378" s="6" t="str">
        <f t="shared" si="255"/>
        <v>NO</v>
      </c>
      <c r="N1378" s="6" t="str">
        <f t="shared" si="256"/>
        <v>NO</v>
      </c>
      <c r="O1378" s="6" t="str">
        <f t="shared" si="257"/>
        <v>NO</v>
      </c>
      <c r="P1378" s="5"/>
      <c r="Q1378" s="5"/>
      <c r="T1378" s="13">
        <f t="shared" si="261"/>
        <v>0</v>
      </c>
      <c r="V1378" s="5">
        <f t="shared" si="262"/>
        <v>0</v>
      </c>
      <c r="W1378" s="5">
        <f t="shared" si="259"/>
        <v>0</v>
      </c>
      <c r="X1378" s="13">
        <f t="shared" si="260"/>
        <v>0</v>
      </c>
      <c r="Z1378" s="13">
        <f t="shared" si="263"/>
        <v>50000</v>
      </c>
      <c r="AA1378" s="5"/>
    </row>
    <row r="1379" spans="1:27">
      <c r="A1379" s="10">
        <v>40540</v>
      </c>
      <c r="G1379" s="5">
        <f t="shared" si="252"/>
        <v>0.01</v>
      </c>
      <c r="H1379" s="5">
        <f t="shared" si="253"/>
        <v>0.02</v>
      </c>
      <c r="J1379" s="12" t="str">
        <f t="shared" si="254"/>
        <v>SELL</v>
      </c>
      <c r="L1379" s="5">
        <f t="shared" si="258"/>
        <v>2.5750000000000002E-2</v>
      </c>
      <c r="M1379" s="6" t="str">
        <f t="shared" si="255"/>
        <v>NO</v>
      </c>
      <c r="N1379" s="6" t="str">
        <f t="shared" si="256"/>
        <v>NO</v>
      </c>
      <c r="O1379" s="6" t="str">
        <f t="shared" si="257"/>
        <v>NO</v>
      </c>
      <c r="P1379" s="5"/>
      <c r="Q1379" s="5"/>
      <c r="T1379" s="13">
        <f t="shared" si="261"/>
        <v>0</v>
      </c>
      <c r="V1379" s="5">
        <f t="shared" si="262"/>
        <v>0</v>
      </c>
      <c r="W1379" s="5">
        <f t="shared" si="259"/>
        <v>0</v>
      </c>
      <c r="X1379" s="13">
        <f t="shared" si="260"/>
        <v>0</v>
      </c>
      <c r="Z1379" s="13">
        <f t="shared" si="263"/>
        <v>50000</v>
      </c>
      <c r="AA1379" s="5"/>
    </row>
    <row r="1380" spans="1:27">
      <c r="A1380" s="10">
        <v>40541</v>
      </c>
      <c r="G1380" s="5">
        <f t="shared" si="252"/>
        <v>0.01</v>
      </c>
      <c r="H1380" s="5">
        <f t="shared" si="253"/>
        <v>0.02</v>
      </c>
      <c r="J1380" s="12" t="str">
        <f t="shared" si="254"/>
        <v>SELL</v>
      </c>
      <c r="L1380" s="5">
        <f t="shared" si="258"/>
        <v>2.5750000000000002E-2</v>
      </c>
      <c r="M1380" s="6" t="str">
        <f t="shared" si="255"/>
        <v>NO</v>
      </c>
      <c r="N1380" s="6" t="str">
        <f t="shared" si="256"/>
        <v>NO</v>
      </c>
      <c r="O1380" s="6" t="str">
        <f t="shared" si="257"/>
        <v>NO</v>
      </c>
      <c r="P1380" s="5"/>
      <c r="Q1380" s="5"/>
      <c r="T1380" s="13">
        <f t="shared" si="261"/>
        <v>0</v>
      </c>
      <c r="V1380" s="5">
        <f t="shared" si="262"/>
        <v>0</v>
      </c>
      <c r="W1380" s="5">
        <f t="shared" si="259"/>
        <v>0</v>
      </c>
      <c r="X1380" s="13">
        <f t="shared" si="260"/>
        <v>0</v>
      </c>
      <c r="Z1380" s="13">
        <f t="shared" si="263"/>
        <v>50000</v>
      </c>
      <c r="AA1380" s="5"/>
    </row>
    <row r="1381" spans="1:27">
      <c r="A1381" s="10">
        <v>40542</v>
      </c>
      <c r="G1381" s="5">
        <f t="shared" si="252"/>
        <v>0.01</v>
      </c>
      <c r="H1381" s="5">
        <f t="shared" si="253"/>
        <v>0.02</v>
      </c>
      <c r="J1381" s="12" t="str">
        <f t="shared" si="254"/>
        <v>SELL</v>
      </c>
      <c r="L1381" s="5">
        <f t="shared" si="258"/>
        <v>2.5750000000000002E-2</v>
      </c>
      <c r="M1381" s="6" t="str">
        <f t="shared" si="255"/>
        <v>NO</v>
      </c>
      <c r="N1381" s="6" t="str">
        <f t="shared" si="256"/>
        <v>NO</v>
      </c>
      <c r="O1381" s="6" t="str">
        <f t="shared" si="257"/>
        <v>NO</v>
      </c>
      <c r="P1381" s="5"/>
      <c r="Q1381" s="5"/>
      <c r="T1381" s="13">
        <f t="shared" si="261"/>
        <v>0</v>
      </c>
      <c r="V1381" s="5">
        <f t="shared" si="262"/>
        <v>0</v>
      </c>
      <c r="W1381" s="5">
        <f t="shared" si="259"/>
        <v>0</v>
      </c>
      <c r="X1381" s="13">
        <f t="shared" si="260"/>
        <v>0</v>
      </c>
      <c r="Z1381" s="13">
        <f t="shared" si="263"/>
        <v>50000</v>
      </c>
      <c r="AA1381" s="5"/>
    </row>
    <row r="1382" spans="1:27">
      <c r="A1382" s="10">
        <v>40543</v>
      </c>
      <c r="G1382" s="5">
        <f t="shared" si="252"/>
        <v>0.01</v>
      </c>
      <c r="H1382" s="5">
        <f t="shared" si="253"/>
        <v>0.02</v>
      </c>
      <c r="J1382" s="12" t="str">
        <f t="shared" si="254"/>
        <v>SELL</v>
      </c>
      <c r="L1382" s="5">
        <f t="shared" si="258"/>
        <v>2.5750000000000002E-2</v>
      </c>
      <c r="M1382" s="6" t="str">
        <f t="shared" si="255"/>
        <v>NO</v>
      </c>
      <c r="N1382" s="6" t="str">
        <f t="shared" si="256"/>
        <v>NO</v>
      </c>
      <c r="O1382" s="6" t="str">
        <f t="shared" si="257"/>
        <v>NO</v>
      </c>
      <c r="P1382" s="5"/>
      <c r="Q1382" s="5"/>
      <c r="T1382" s="13">
        <f t="shared" si="261"/>
        <v>0</v>
      </c>
      <c r="V1382" s="5">
        <f t="shared" si="262"/>
        <v>0</v>
      </c>
      <c r="W1382" s="5">
        <f t="shared" si="259"/>
        <v>0</v>
      </c>
      <c r="X1382" s="13">
        <f t="shared" si="260"/>
        <v>0</v>
      </c>
      <c r="Z1382" s="13">
        <f t="shared" si="263"/>
        <v>50000</v>
      </c>
      <c r="AA1382" s="5"/>
    </row>
    <row r="1383" spans="1:27">
      <c r="A1383" s="10">
        <v>40546</v>
      </c>
      <c r="G1383" s="5">
        <f t="shared" si="252"/>
        <v>0.01</v>
      </c>
      <c r="H1383" s="5">
        <f t="shared" si="253"/>
        <v>0.02</v>
      </c>
      <c r="J1383" s="12" t="str">
        <f t="shared" si="254"/>
        <v>SELL</v>
      </c>
      <c r="L1383" s="5">
        <f t="shared" si="258"/>
        <v>2.5750000000000002E-2</v>
      </c>
      <c r="M1383" s="6" t="str">
        <f t="shared" si="255"/>
        <v>NO</v>
      </c>
      <c r="N1383" s="6" t="str">
        <f t="shared" si="256"/>
        <v>NO</v>
      </c>
      <c r="O1383" s="6" t="str">
        <f t="shared" si="257"/>
        <v>NO</v>
      </c>
      <c r="P1383" s="5"/>
      <c r="Q1383" s="5"/>
      <c r="T1383" s="13">
        <f t="shared" si="261"/>
        <v>0</v>
      </c>
      <c r="V1383" s="5">
        <f t="shared" si="262"/>
        <v>0</v>
      </c>
      <c r="W1383" s="5">
        <f t="shared" si="259"/>
        <v>0</v>
      </c>
      <c r="X1383" s="13">
        <f t="shared" si="260"/>
        <v>0</v>
      </c>
      <c r="Z1383" s="13">
        <f t="shared" si="263"/>
        <v>50000</v>
      </c>
      <c r="AA1383" s="5"/>
    </row>
    <row r="1384" spans="1:27">
      <c r="A1384" s="10">
        <v>40547</v>
      </c>
      <c r="G1384" s="5">
        <f t="shared" si="252"/>
        <v>0.01</v>
      </c>
      <c r="H1384" s="5">
        <f t="shared" si="253"/>
        <v>0.02</v>
      </c>
      <c r="J1384" s="12" t="str">
        <f t="shared" si="254"/>
        <v>SELL</v>
      </c>
      <c r="L1384" s="5">
        <f t="shared" si="258"/>
        <v>2.5750000000000002E-2</v>
      </c>
      <c r="M1384" s="6" t="str">
        <f t="shared" si="255"/>
        <v>NO</v>
      </c>
      <c r="N1384" s="6" t="str">
        <f t="shared" si="256"/>
        <v>NO</v>
      </c>
      <c r="O1384" s="6" t="str">
        <f t="shared" si="257"/>
        <v>NO</v>
      </c>
      <c r="P1384" s="5"/>
      <c r="Q1384" s="5"/>
      <c r="T1384" s="13">
        <f t="shared" si="261"/>
        <v>0</v>
      </c>
      <c r="V1384" s="5">
        <f t="shared" si="262"/>
        <v>0</v>
      </c>
      <c r="W1384" s="5">
        <f t="shared" si="259"/>
        <v>0</v>
      </c>
      <c r="X1384" s="13">
        <f t="shared" si="260"/>
        <v>0</v>
      </c>
      <c r="Z1384" s="13">
        <f t="shared" si="263"/>
        <v>50000</v>
      </c>
      <c r="AA1384" s="5"/>
    </row>
    <row r="1385" spans="1:27">
      <c r="A1385" s="10">
        <v>40548</v>
      </c>
      <c r="G1385" s="5">
        <f t="shared" si="252"/>
        <v>0.01</v>
      </c>
      <c r="H1385" s="5">
        <f t="shared" si="253"/>
        <v>0.02</v>
      </c>
      <c r="J1385" s="12" t="str">
        <f t="shared" si="254"/>
        <v>SELL</v>
      </c>
      <c r="L1385" s="5">
        <f t="shared" si="258"/>
        <v>2.5750000000000002E-2</v>
      </c>
      <c r="M1385" s="6" t="str">
        <f t="shared" si="255"/>
        <v>NO</v>
      </c>
      <c r="N1385" s="6" t="str">
        <f t="shared" si="256"/>
        <v>NO</v>
      </c>
      <c r="O1385" s="6" t="str">
        <f t="shared" si="257"/>
        <v>NO</v>
      </c>
      <c r="P1385" s="5"/>
      <c r="Q1385" s="5"/>
      <c r="T1385" s="13">
        <f t="shared" si="261"/>
        <v>0</v>
      </c>
      <c r="V1385" s="5">
        <f t="shared" si="262"/>
        <v>0</v>
      </c>
      <c r="W1385" s="5">
        <f t="shared" si="259"/>
        <v>0</v>
      </c>
      <c r="X1385" s="13">
        <f t="shared" si="260"/>
        <v>0</v>
      </c>
      <c r="Z1385" s="13">
        <f t="shared" si="263"/>
        <v>50000</v>
      </c>
      <c r="AA1385" s="5"/>
    </row>
    <row r="1386" spans="1:27">
      <c r="A1386" s="10">
        <v>40549</v>
      </c>
      <c r="G1386" s="5">
        <f t="shared" si="252"/>
        <v>0.01</v>
      </c>
      <c r="H1386" s="5">
        <f t="shared" si="253"/>
        <v>0.02</v>
      </c>
      <c r="J1386" s="12" t="str">
        <f t="shared" si="254"/>
        <v>SELL</v>
      </c>
      <c r="L1386" s="5">
        <f t="shared" si="258"/>
        <v>2.5750000000000002E-2</v>
      </c>
      <c r="M1386" s="6" t="str">
        <f t="shared" si="255"/>
        <v>NO</v>
      </c>
      <c r="N1386" s="6" t="str">
        <f t="shared" si="256"/>
        <v>NO</v>
      </c>
      <c r="O1386" s="6" t="str">
        <f t="shared" si="257"/>
        <v>NO</v>
      </c>
      <c r="P1386" s="5"/>
      <c r="Q1386" s="5"/>
      <c r="T1386" s="13">
        <f t="shared" si="261"/>
        <v>0</v>
      </c>
      <c r="V1386" s="5">
        <f t="shared" si="262"/>
        <v>0</v>
      </c>
      <c r="W1386" s="5">
        <f t="shared" si="259"/>
        <v>0</v>
      </c>
      <c r="X1386" s="13">
        <f t="shared" si="260"/>
        <v>0</v>
      </c>
      <c r="Z1386" s="13">
        <f t="shared" si="263"/>
        <v>50000</v>
      </c>
      <c r="AA1386" s="5"/>
    </row>
    <row r="1387" spans="1:27">
      <c r="A1387" s="10">
        <v>40550</v>
      </c>
      <c r="G1387" s="5">
        <f t="shared" si="252"/>
        <v>0.01</v>
      </c>
      <c r="H1387" s="5">
        <f t="shared" si="253"/>
        <v>0.02</v>
      </c>
      <c r="J1387" s="12" t="str">
        <f t="shared" si="254"/>
        <v>SELL</v>
      </c>
      <c r="L1387" s="5">
        <f t="shared" si="258"/>
        <v>2.5750000000000002E-2</v>
      </c>
      <c r="M1387" s="6" t="str">
        <f t="shared" si="255"/>
        <v>NO</v>
      </c>
      <c r="N1387" s="6" t="str">
        <f t="shared" si="256"/>
        <v>NO</v>
      </c>
      <c r="O1387" s="6" t="str">
        <f t="shared" si="257"/>
        <v>NO</v>
      </c>
      <c r="P1387" s="5"/>
      <c r="Q1387" s="5"/>
      <c r="T1387" s="13">
        <f t="shared" si="261"/>
        <v>0</v>
      </c>
      <c r="V1387" s="5">
        <f t="shared" si="262"/>
        <v>0</v>
      </c>
      <c r="W1387" s="5">
        <f t="shared" si="259"/>
        <v>0</v>
      </c>
      <c r="X1387" s="13">
        <f t="shared" si="260"/>
        <v>0</v>
      </c>
      <c r="Z1387" s="13">
        <f t="shared" si="263"/>
        <v>50000</v>
      </c>
      <c r="AA1387" s="5"/>
    </row>
    <row r="1388" spans="1:27">
      <c r="A1388" s="10">
        <v>40553</v>
      </c>
      <c r="G1388" s="5">
        <f t="shared" si="252"/>
        <v>0.01</v>
      </c>
      <c r="H1388" s="5">
        <f t="shared" si="253"/>
        <v>0.02</v>
      </c>
      <c r="J1388" s="12" t="str">
        <f t="shared" si="254"/>
        <v>SELL</v>
      </c>
      <c r="L1388" s="5">
        <f t="shared" si="258"/>
        <v>2.5750000000000002E-2</v>
      </c>
      <c r="M1388" s="6" t="str">
        <f t="shared" si="255"/>
        <v>NO</v>
      </c>
      <c r="N1388" s="6" t="str">
        <f t="shared" si="256"/>
        <v>NO</v>
      </c>
      <c r="O1388" s="6" t="str">
        <f t="shared" si="257"/>
        <v>NO</v>
      </c>
      <c r="P1388" s="5"/>
      <c r="Q1388" s="5"/>
      <c r="T1388" s="13">
        <f t="shared" si="261"/>
        <v>0</v>
      </c>
      <c r="V1388" s="5">
        <f t="shared" si="262"/>
        <v>0</v>
      </c>
      <c r="W1388" s="5">
        <f t="shared" si="259"/>
        <v>0</v>
      </c>
      <c r="X1388" s="13">
        <f t="shared" si="260"/>
        <v>0</v>
      </c>
      <c r="Z1388" s="13">
        <f t="shared" si="263"/>
        <v>50000</v>
      </c>
      <c r="AA1388" s="5"/>
    </row>
    <row r="1389" spans="1:27">
      <c r="A1389" s="10">
        <v>40554</v>
      </c>
      <c r="G1389" s="5">
        <f t="shared" si="252"/>
        <v>0.01</v>
      </c>
      <c r="H1389" s="5">
        <f t="shared" si="253"/>
        <v>0.02</v>
      </c>
      <c r="J1389" s="12" t="str">
        <f t="shared" si="254"/>
        <v>SELL</v>
      </c>
      <c r="L1389" s="5">
        <f t="shared" si="258"/>
        <v>2.5750000000000002E-2</v>
      </c>
      <c r="M1389" s="6" t="str">
        <f t="shared" si="255"/>
        <v>NO</v>
      </c>
      <c r="N1389" s="6" t="str">
        <f t="shared" si="256"/>
        <v>NO</v>
      </c>
      <c r="O1389" s="6" t="str">
        <f t="shared" si="257"/>
        <v>NO</v>
      </c>
      <c r="P1389" s="5"/>
      <c r="Q1389" s="5"/>
      <c r="T1389" s="13">
        <f t="shared" si="261"/>
        <v>0</v>
      </c>
      <c r="V1389" s="5">
        <f t="shared" si="262"/>
        <v>0</v>
      </c>
      <c r="W1389" s="5">
        <f t="shared" si="259"/>
        <v>0</v>
      </c>
      <c r="X1389" s="13">
        <f t="shared" si="260"/>
        <v>0</v>
      </c>
      <c r="Z1389" s="13">
        <f t="shared" si="263"/>
        <v>50000</v>
      </c>
      <c r="AA1389" s="5"/>
    </row>
    <row r="1390" spans="1:27">
      <c r="A1390" s="10">
        <v>40555</v>
      </c>
      <c r="G1390" s="5">
        <f t="shared" si="252"/>
        <v>0.01</v>
      </c>
      <c r="H1390" s="5">
        <f t="shared" si="253"/>
        <v>0.02</v>
      </c>
      <c r="J1390" s="12" t="str">
        <f t="shared" si="254"/>
        <v>SELL</v>
      </c>
      <c r="L1390" s="5">
        <f t="shared" si="258"/>
        <v>2.5750000000000002E-2</v>
      </c>
      <c r="M1390" s="6" t="str">
        <f t="shared" si="255"/>
        <v>NO</v>
      </c>
      <c r="N1390" s="6" t="str">
        <f t="shared" si="256"/>
        <v>NO</v>
      </c>
      <c r="O1390" s="6" t="str">
        <f t="shared" si="257"/>
        <v>NO</v>
      </c>
      <c r="P1390" s="5"/>
      <c r="Q1390" s="5"/>
      <c r="T1390" s="13">
        <f t="shared" si="261"/>
        <v>0</v>
      </c>
      <c r="V1390" s="5">
        <f t="shared" si="262"/>
        <v>0</v>
      </c>
      <c r="W1390" s="5">
        <f t="shared" si="259"/>
        <v>0</v>
      </c>
      <c r="X1390" s="13">
        <f t="shared" si="260"/>
        <v>0</v>
      </c>
      <c r="Z1390" s="13">
        <f t="shared" si="263"/>
        <v>50000</v>
      </c>
      <c r="AA1390" s="5"/>
    </row>
    <row r="1391" spans="1:27">
      <c r="A1391" s="10">
        <v>40556</v>
      </c>
      <c r="G1391" s="5">
        <f t="shared" si="252"/>
        <v>0.01</v>
      </c>
      <c r="H1391" s="5">
        <f t="shared" si="253"/>
        <v>0.02</v>
      </c>
      <c r="J1391" s="12" t="str">
        <f t="shared" si="254"/>
        <v>SELL</v>
      </c>
      <c r="L1391" s="5">
        <f t="shared" si="258"/>
        <v>2.5750000000000002E-2</v>
      </c>
      <c r="M1391" s="6" t="str">
        <f t="shared" si="255"/>
        <v>NO</v>
      </c>
      <c r="N1391" s="6" t="str">
        <f t="shared" si="256"/>
        <v>NO</v>
      </c>
      <c r="O1391" s="6" t="str">
        <f t="shared" si="257"/>
        <v>NO</v>
      </c>
      <c r="P1391" s="5"/>
      <c r="Q1391" s="5"/>
      <c r="T1391" s="13">
        <f t="shared" si="261"/>
        <v>0</v>
      </c>
      <c r="V1391" s="5">
        <f t="shared" si="262"/>
        <v>0</v>
      </c>
      <c r="W1391" s="5">
        <f t="shared" si="259"/>
        <v>0</v>
      </c>
      <c r="X1391" s="13">
        <f t="shared" si="260"/>
        <v>0</v>
      </c>
      <c r="Z1391" s="13">
        <f t="shared" si="263"/>
        <v>50000</v>
      </c>
      <c r="AA1391" s="5"/>
    </row>
    <row r="1392" spans="1:27">
      <c r="A1392" s="10">
        <v>40557</v>
      </c>
      <c r="G1392" s="5">
        <f t="shared" si="252"/>
        <v>0.01</v>
      </c>
      <c r="H1392" s="5">
        <f t="shared" si="253"/>
        <v>0.02</v>
      </c>
      <c r="J1392" s="12" t="str">
        <f t="shared" si="254"/>
        <v>SELL</v>
      </c>
      <c r="L1392" s="5">
        <f t="shared" si="258"/>
        <v>2.5750000000000002E-2</v>
      </c>
      <c r="M1392" s="6" t="str">
        <f t="shared" si="255"/>
        <v>NO</v>
      </c>
      <c r="N1392" s="6" t="str">
        <f t="shared" si="256"/>
        <v>NO</v>
      </c>
      <c r="O1392" s="6" t="str">
        <f t="shared" si="257"/>
        <v>NO</v>
      </c>
      <c r="P1392" s="5"/>
      <c r="Q1392" s="5"/>
      <c r="T1392" s="13">
        <f t="shared" si="261"/>
        <v>0</v>
      </c>
      <c r="V1392" s="5">
        <f t="shared" si="262"/>
        <v>0</v>
      </c>
      <c r="W1392" s="5">
        <f t="shared" si="259"/>
        <v>0</v>
      </c>
      <c r="X1392" s="13">
        <f t="shared" si="260"/>
        <v>0</v>
      </c>
      <c r="Z1392" s="13">
        <f t="shared" si="263"/>
        <v>50000</v>
      </c>
      <c r="AA1392" s="5"/>
    </row>
    <row r="1393" spans="1:27">
      <c r="A1393" s="10">
        <v>40560</v>
      </c>
      <c r="G1393" s="5">
        <f t="shared" si="252"/>
        <v>0.01</v>
      </c>
      <c r="H1393" s="5">
        <f t="shared" si="253"/>
        <v>0.02</v>
      </c>
      <c r="J1393" s="12" t="str">
        <f t="shared" si="254"/>
        <v>SELL</v>
      </c>
      <c r="L1393" s="5">
        <f t="shared" si="258"/>
        <v>2.5750000000000002E-2</v>
      </c>
      <c r="M1393" s="6" t="str">
        <f t="shared" si="255"/>
        <v>NO</v>
      </c>
      <c r="N1393" s="6" t="str">
        <f t="shared" si="256"/>
        <v>NO</v>
      </c>
      <c r="O1393" s="6" t="str">
        <f t="shared" si="257"/>
        <v>NO</v>
      </c>
      <c r="P1393" s="5"/>
      <c r="Q1393" s="5"/>
      <c r="T1393" s="13">
        <f t="shared" si="261"/>
        <v>0</v>
      </c>
      <c r="V1393" s="5">
        <f t="shared" si="262"/>
        <v>0</v>
      </c>
      <c r="W1393" s="5">
        <f t="shared" si="259"/>
        <v>0</v>
      </c>
      <c r="X1393" s="13">
        <f t="shared" si="260"/>
        <v>0</v>
      </c>
      <c r="Z1393" s="13">
        <f t="shared" si="263"/>
        <v>50000</v>
      </c>
      <c r="AA1393" s="5"/>
    </row>
    <row r="1394" spans="1:27">
      <c r="A1394" s="10">
        <v>40561</v>
      </c>
      <c r="G1394" s="5">
        <f t="shared" si="252"/>
        <v>0.01</v>
      </c>
      <c r="H1394" s="5">
        <f t="shared" si="253"/>
        <v>0.02</v>
      </c>
      <c r="J1394" s="12" t="str">
        <f t="shared" si="254"/>
        <v>SELL</v>
      </c>
      <c r="L1394" s="5">
        <f t="shared" si="258"/>
        <v>2.5750000000000002E-2</v>
      </c>
      <c r="M1394" s="6" t="str">
        <f t="shared" si="255"/>
        <v>NO</v>
      </c>
      <c r="N1394" s="6" t="str">
        <f t="shared" si="256"/>
        <v>NO</v>
      </c>
      <c r="O1394" s="6" t="str">
        <f t="shared" si="257"/>
        <v>NO</v>
      </c>
      <c r="P1394" s="5"/>
      <c r="Q1394" s="5"/>
      <c r="T1394" s="13">
        <f t="shared" si="261"/>
        <v>0</v>
      </c>
      <c r="V1394" s="5">
        <f t="shared" si="262"/>
        <v>0</v>
      </c>
      <c r="W1394" s="5">
        <f t="shared" si="259"/>
        <v>0</v>
      </c>
      <c r="X1394" s="13">
        <f t="shared" si="260"/>
        <v>0</v>
      </c>
      <c r="Z1394" s="13">
        <f t="shared" si="263"/>
        <v>50000</v>
      </c>
      <c r="AA1394" s="5"/>
    </row>
    <row r="1395" spans="1:27">
      <c r="A1395" s="10">
        <v>40562</v>
      </c>
      <c r="G1395" s="5">
        <f t="shared" si="252"/>
        <v>0.01</v>
      </c>
      <c r="H1395" s="5">
        <f t="shared" si="253"/>
        <v>0.02</v>
      </c>
      <c r="J1395" s="12" t="str">
        <f t="shared" si="254"/>
        <v>SELL</v>
      </c>
      <c r="L1395" s="5">
        <f t="shared" si="258"/>
        <v>2.5750000000000002E-2</v>
      </c>
      <c r="M1395" s="6" t="str">
        <f t="shared" si="255"/>
        <v>NO</v>
      </c>
      <c r="N1395" s="6" t="str">
        <f t="shared" si="256"/>
        <v>NO</v>
      </c>
      <c r="O1395" s="6" t="str">
        <f t="shared" si="257"/>
        <v>NO</v>
      </c>
      <c r="P1395" s="5"/>
      <c r="Q1395" s="5"/>
      <c r="T1395" s="13">
        <f t="shared" si="261"/>
        <v>0</v>
      </c>
      <c r="V1395" s="5">
        <f t="shared" si="262"/>
        <v>0</v>
      </c>
      <c r="W1395" s="5">
        <f t="shared" si="259"/>
        <v>0</v>
      </c>
      <c r="X1395" s="13">
        <f t="shared" si="260"/>
        <v>0</v>
      </c>
      <c r="Z1395" s="13">
        <f t="shared" si="263"/>
        <v>50000</v>
      </c>
      <c r="AA1395" s="5"/>
    </row>
    <row r="1396" spans="1:27">
      <c r="A1396" s="10">
        <v>40563</v>
      </c>
      <c r="G1396" s="5">
        <f t="shared" si="252"/>
        <v>0.01</v>
      </c>
      <c r="H1396" s="5">
        <f t="shared" si="253"/>
        <v>0.02</v>
      </c>
      <c r="J1396" s="12" t="str">
        <f t="shared" si="254"/>
        <v>SELL</v>
      </c>
      <c r="L1396" s="5">
        <f t="shared" si="258"/>
        <v>2.5750000000000002E-2</v>
      </c>
      <c r="M1396" s="6" t="str">
        <f t="shared" si="255"/>
        <v>NO</v>
      </c>
      <c r="N1396" s="6" t="str">
        <f t="shared" si="256"/>
        <v>NO</v>
      </c>
      <c r="O1396" s="6" t="str">
        <f t="shared" si="257"/>
        <v>NO</v>
      </c>
      <c r="P1396" s="5"/>
      <c r="Q1396" s="5"/>
      <c r="T1396" s="13">
        <f t="shared" si="261"/>
        <v>0</v>
      </c>
      <c r="V1396" s="5">
        <f t="shared" si="262"/>
        <v>0</v>
      </c>
      <c r="W1396" s="5">
        <f t="shared" si="259"/>
        <v>0</v>
      </c>
      <c r="X1396" s="13">
        <f t="shared" si="260"/>
        <v>0</v>
      </c>
      <c r="Z1396" s="13">
        <f t="shared" si="263"/>
        <v>50000</v>
      </c>
      <c r="AA1396" s="5"/>
    </row>
    <row r="1397" spans="1:27">
      <c r="A1397" s="10">
        <v>40564</v>
      </c>
      <c r="G1397" s="5">
        <f t="shared" si="252"/>
        <v>0.01</v>
      </c>
      <c r="H1397" s="5">
        <f t="shared" si="253"/>
        <v>0.02</v>
      </c>
      <c r="J1397" s="12" t="str">
        <f t="shared" si="254"/>
        <v>SELL</v>
      </c>
      <c r="L1397" s="5">
        <f t="shared" si="258"/>
        <v>2.5750000000000002E-2</v>
      </c>
      <c r="M1397" s="6" t="str">
        <f t="shared" si="255"/>
        <v>NO</v>
      </c>
      <c r="N1397" s="6" t="str">
        <f t="shared" si="256"/>
        <v>NO</v>
      </c>
      <c r="O1397" s="6" t="str">
        <f t="shared" si="257"/>
        <v>NO</v>
      </c>
      <c r="P1397" s="5"/>
      <c r="Q1397" s="5"/>
      <c r="T1397" s="13">
        <f t="shared" si="261"/>
        <v>0</v>
      </c>
      <c r="V1397" s="5">
        <f t="shared" si="262"/>
        <v>0</v>
      </c>
      <c r="W1397" s="5">
        <f t="shared" si="259"/>
        <v>0</v>
      </c>
      <c r="X1397" s="13">
        <f t="shared" si="260"/>
        <v>0</v>
      </c>
      <c r="Z1397" s="13">
        <f t="shared" si="263"/>
        <v>50000</v>
      </c>
      <c r="AA1397" s="5"/>
    </row>
    <row r="1398" spans="1:27">
      <c r="A1398" s="10">
        <v>40567</v>
      </c>
      <c r="G1398" s="5">
        <f t="shared" si="252"/>
        <v>0.01</v>
      </c>
      <c r="H1398" s="5">
        <f t="shared" si="253"/>
        <v>0.02</v>
      </c>
      <c r="J1398" s="12" t="str">
        <f t="shared" si="254"/>
        <v>SELL</v>
      </c>
      <c r="L1398" s="5">
        <f t="shared" si="258"/>
        <v>2.5750000000000002E-2</v>
      </c>
      <c r="M1398" s="6" t="str">
        <f t="shared" si="255"/>
        <v>NO</v>
      </c>
      <c r="N1398" s="6" t="str">
        <f t="shared" si="256"/>
        <v>NO</v>
      </c>
      <c r="O1398" s="6" t="str">
        <f t="shared" si="257"/>
        <v>NO</v>
      </c>
      <c r="P1398" s="5"/>
      <c r="Q1398" s="5"/>
      <c r="T1398" s="13">
        <f t="shared" si="261"/>
        <v>0</v>
      </c>
      <c r="V1398" s="5">
        <f t="shared" si="262"/>
        <v>0</v>
      </c>
      <c r="W1398" s="5">
        <f t="shared" si="259"/>
        <v>0</v>
      </c>
      <c r="X1398" s="13">
        <f t="shared" si="260"/>
        <v>0</v>
      </c>
      <c r="Z1398" s="13">
        <f t="shared" si="263"/>
        <v>50000</v>
      </c>
      <c r="AA1398" s="5"/>
    </row>
    <row r="1399" spans="1:27">
      <c r="A1399" s="10">
        <v>40568</v>
      </c>
      <c r="G1399" s="5">
        <f t="shared" si="252"/>
        <v>0.01</v>
      </c>
      <c r="H1399" s="5">
        <f t="shared" si="253"/>
        <v>0.02</v>
      </c>
      <c r="J1399" s="12" t="str">
        <f t="shared" si="254"/>
        <v>SELL</v>
      </c>
      <c r="L1399" s="5">
        <f t="shared" si="258"/>
        <v>2.5750000000000002E-2</v>
      </c>
      <c r="M1399" s="6" t="str">
        <f t="shared" si="255"/>
        <v>NO</v>
      </c>
      <c r="N1399" s="6" t="str">
        <f t="shared" si="256"/>
        <v>NO</v>
      </c>
      <c r="O1399" s="6" t="str">
        <f t="shared" si="257"/>
        <v>NO</v>
      </c>
      <c r="P1399" s="5"/>
      <c r="Q1399" s="5"/>
      <c r="T1399" s="13">
        <f t="shared" si="261"/>
        <v>0</v>
      </c>
      <c r="V1399" s="5">
        <f t="shared" si="262"/>
        <v>0</v>
      </c>
      <c r="W1399" s="5">
        <f t="shared" si="259"/>
        <v>0</v>
      </c>
      <c r="X1399" s="13">
        <f t="shared" si="260"/>
        <v>0</v>
      </c>
      <c r="Z1399" s="13">
        <f t="shared" si="263"/>
        <v>50000</v>
      </c>
      <c r="AA1399" s="5"/>
    </row>
    <row r="1400" spans="1:27">
      <c r="A1400" s="10">
        <v>40570</v>
      </c>
      <c r="G1400" s="5">
        <f t="shared" si="252"/>
        <v>0.01</v>
      </c>
      <c r="H1400" s="5">
        <f t="shared" si="253"/>
        <v>0.02</v>
      </c>
      <c r="J1400" s="12" t="str">
        <f t="shared" si="254"/>
        <v>SELL</v>
      </c>
      <c r="L1400" s="5">
        <f t="shared" si="258"/>
        <v>2.5750000000000002E-2</v>
      </c>
      <c r="M1400" s="6" t="str">
        <f t="shared" si="255"/>
        <v>NO</v>
      </c>
      <c r="N1400" s="6" t="str">
        <f t="shared" si="256"/>
        <v>NO</v>
      </c>
      <c r="O1400" s="6" t="str">
        <f t="shared" si="257"/>
        <v>NO</v>
      </c>
      <c r="P1400" s="5"/>
      <c r="Q1400" s="5"/>
      <c r="T1400" s="13">
        <f t="shared" si="261"/>
        <v>0</v>
      </c>
      <c r="V1400" s="5">
        <f t="shared" si="262"/>
        <v>0</v>
      </c>
      <c r="W1400" s="5">
        <f t="shared" si="259"/>
        <v>0</v>
      </c>
      <c r="X1400" s="13">
        <f t="shared" si="260"/>
        <v>0</v>
      </c>
      <c r="Z1400" s="13">
        <f t="shared" si="263"/>
        <v>50000</v>
      </c>
      <c r="AA1400" s="5"/>
    </row>
    <row r="1401" spans="1:27">
      <c r="A1401" s="10">
        <v>40571</v>
      </c>
      <c r="G1401" s="5">
        <f t="shared" si="252"/>
        <v>0.01</v>
      </c>
      <c r="H1401" s="5">
        <f t="shared" si="253"/>
        <v>0.02</v>
      </c>
      <c r="J1401" s="12" t="str">
        <f t="shared" si="254"/>
        <v>SELL</v>
      </c>
      <c r="L1401" s="5">
        <f t="shared" si="258"/>
        <v>2.5750000000000002E-2</v>
      </c>
      <c r="M1401" s="6" t="str">
        <f t="shared" si="255"/>
        <v>NO</v>
      </c>
      <c r="N1401" s="6" t="str">
        <f t="shared" si="256"/>
        <v>NO</v>
      </c>
      <c r="O1401" s="6" t="str">
        <f t="shared" si="257"/>
        <v>NO</v>
      </c>
      <c r="P1401" s="5"/>
      <c r="Q1401" s="5"/>
      <c r="T1401" s="13">
        <f t="shared" si="261"/>
        <v>0</v>
      </c>
      <c r="V1401" s="5">
        <f t="shared" si="262"/>
        <v>0</v>
      </c>
      <c r="W1401" s="5">
        <f t="shared" si="259"/>
        <v>0</v>
      </c>
      <c r="X1401" s="13">
        <f t="shared" si="260"/>
        <v>0</v>
      </c>
      <c r="Z1401" s="13">
        <f t="shared" si="263"/>
        <v>50000</v>
      </c>
      <c r="AA1401" s="5"/>
    </row>
    <row r="1402" spans="1:27">
      <c r="A1402" s="10">
        <v>40574</v>
      </c>
      <c r="G1402" s="5">
        <f t="shared" si="252"/>
        <v>0.01</v>
      </c>
      <c r="H1402" s="5">
        <f t="shared" si="253"/>
        <v>0.02</v>
      </c>
      <c r="J1402" s="12" t="str">
        <f t="shared" si="254"/>
        <v>SELL</v>
      </c>
      <c r="L1402" s="5">
        <f t="shared" si="258"/>
        <v>2.5750000000000002E-2</v>
      </c>
      <c r="M1402" s="6" t="str">
        <f t="shared" si="255"/>
        <v>NO</v>
      </c>
      <c r="N1402" s="6" t="str">
        <f t="shared" si="256"/>
        <v>NO</v>
      </c>
      <c r="O1402" s="6" t="str">
        <f t="shared" si="257"/>
        <v>NO</v>
      </c>
      <c r="P1402" s="5"/>
      <c r="Q1402" s="5"/>
      <c r="T1402" s="13">
        <f t="shared" si="261"/>
        <v>0</v>
      </c>
      <c r="V1402" s="5">
        <f t="shared" si="262"/>
        <v>0</v>
      </c>
      <c r="W1402" s="5">
        <f t="shared" si="259"/>
        <v>0</v>
      </c>
      <c r="X1402" s="13">
        <f t="shared" si="260"/>
        <v>0</v>
      </c>
      <c r="Z1402" s="13">
        <f t="shared" si="263"/>
        <v>50000</v>
      </c>
      <c r="AA1402" s="5"/>
    </row>
    <row r="1403" spans="1:27">
      <c r="A1403" s="10">
        <v>40575</v>
      </c>
      <c r="G1403" s="5">
        <f t="shared" si="252"/>
        <v>0.01</v>
      </c>
      <c r="H1403" s="5">
        <f t="shared" si="253"/>
        <v>0.02</v>
      </c>
      <c r="J1403" s="12" t="str">
        <f t="shared" si="254"/>
        <v>SELL</v>
      </c>
      <c r="L1403" s="5">
        <f t="shared" si="258"/>
        <v>2.5750000000000002E-2</v>
      </c>
      <c r="M1403" s="6" t="str">
        <f t="shared" si="255"/>
        <v>NO</v>
      </c>
      <c r="N1403" s="6" t="str">
        <f t="shared" si="256"/>
        <v>NO</v>
      </c>
      <c r="O1403" s="6" t="str">
        <f t="shared" si="257"/>
        <v>NO</v>
      </c>
      <c r="P1403" s="5"/>
      <c r="Q1403" s="5"/>
      <c r="T1403" s="13">
        <f t="shared" si="261"/>
        <v>0</v>
      </c>
      <c r="V1403" s="5">
        <f t="shared" si="262"/>
        <v>0</v>
      </c>
      <c r="W1403" s="5">
        <f t="shared" si="259"/>
        <v>0</v>
      </c>
      <c r="X1403" s="13">
        <f t="shared" si="260"/>
        <v>0</v>
      </c>
      <c r="Z1403" s="13">
        <f t="shared" si="263"/>
        <v>50000</v>
      </c>
      <c r="AA1403" s="5"/>
    </row>
    <row r="1404" spans="1:27">
      <c r="A1404" s="10">
        <v>40576</v>
      </c>
      <c r="G1404" s="5">
        <f t="shared" si="252"/>
        <v>0.01</v>
      </c>
      <c r="H1404" s="5">
        <f t="shared" si="253"/>
        <v>0.02</v>
      </c>
      <c r="J1404" s="12" t="str">
        <f t="shared" si="254"/>
        <v>SELL</v>
      </c>
      <c r="L1404" s="5">
        <f t="shared" si="258"/>
        <v>2.5750000000000002E-2</v>
      </c>
      <c r="M1404" s="6" t="str">
        <f t="shared" si="255"/>
        <v>NO</v>
      </c>
      <c r="N1404" s="6" t="str">
        <f t="shared" si="256"/>
        <v>NO</v>
      </c>
      <c r="O1404" s="6" t="str">
        <f t="shared" si="257"/>
        <v>NO</v>
      </c>
      <c r="P1404" s="5"/>
      <c r="Q1404" s="5"/>
      <c r="T1404" s="13">
        <f t="shared" si="261"/>
        <v>0</v>
      </c>
      <c r="V1404" s="5">
        <f t="shared" si="262"/>
        <v>0</v>
      </c>
      <c r="W1404" s="5">
        <f t="shared" si="259"/>
        <v>0</v>
      </c>
      <c r="X1404" s="13">
        <f t="shared" si="260"/>
        <v>0</v>
      </c>
      <c r="Z1404" s="13">
        <f t="shared" si="263"/>
        <v>50000</v>
      </c>
      <c r="AA1404" s="5"/>
    </row>
    <row r="1405" spans="1:27">
      <c r="A1405" s="10">
        <v>40577</v>
      </c>
      <c r="G1405" s="5">
        <f t="shared" si="252"/>
        <v>0.01</v>
      </c>
      <c r="H1405" s="5">
        <f t="shared" si="253"/>
        <v>0.02</v>
      </c>
      <c r="J1405" s="12" t="str">
        <f t="shared" si="254"/>
        <v>SELL</v>
      </c>
      <c r="L1405" s="5">
        <f t="shared" si="258"/>
        <v>2.5750000000000002E-2</v>
      </c>
      <c r="M1405" s="6" t="str">
        <f t="shared" si="255"/>
        <v>NO</v>
      </c>
      <c r="N1405" s="6" t="str">
        <f t="shared" si="256"/>
        <v>NO</v>
      </c>
      <c r="O1405" s="6" t="str">
        <f t="shared" si="257"/>
        <v>NO</v>
      </c>
      <c r="P1405" s="5"/>
      <c r="Q1405" s="5"/>
      <c r="T1405" s="13">
        <f t="shared" si="261"/>
        <v>0</v>
      </c>
      <c r="V1405" s="5">
        <f t="shared" si="262"/>
        <v>0</v>
      </c>
      <c r="W1405" s="5">
        <f t="shared" si="259"/>
        <v>0</v>
      </c>
      <c r="X1405" s="13">
        <f t="shared" si="260"/>
        <v>0</v>
      </c>
      <c r="Z1405" s="13">
        <f t="shared" si="263"/>
        <v>50000</v>
      </c>
      <c r="AA1405" s="5"/>
    </row>
    <row r="1406" spans="1:27">
      <c r="A1406" s="10">
        <v>40578</v>
      </c>
      <c r="G1406" s="5">
        <f t="shared" si="252"/>
        <v>0.01</v>
      </c>
      <c r="H1406" s="5">
        <f t="shared" si="253"/>
        <v>0.02</v>
      </c>
      <c r="J1406" s="12" t="str">
        <f t="shared" si="254"/>
        <v>SELL</v>
      </c>
      <c r="L1406" s="5">
        <f t="shared" si="258"/>
        <v>2.5750000000000002E-2</v>
      </c>
      <c r="M1406" s="6" t="str">
        <f t="shared" si="255"/>
        <v>NO</v>
      </c>
      <c r="N1406" s="6" t="str">
        <f t="shared" si="256"/>
        <v>NO</v>
      </c>
      <c r="O1406" s="6" t="str">
        <f t="shared" si="257"/>
        <v>NO</v>
      </c>
      <c r="P1406" s="5"/>
      <c r="Q1406" s="5"/>
      <c r="T1406" s="13">
        <f t="shared" si="261"/>
        <v>0</v>
      </c>
      <c r="V1406" s="5">
        <f t="shared" si="262"/>
        <v>0</v>
      </c>
      <c r="W1406" s="5">
        <f t="shared" si="259"/>
        <v>0</v>
      </c>
      <c r="X1406" s="13">
        <f t="shared" si="260"/>
        <v>0</v>
      </c>
      <c r="Z1406" s="13">
        <f t="shared" si="263"/>
        <v>50000</v>
      </c>
      <c r="AA1406" s="5"/>
    </row>
    <row r="1407" spans="1:27">
      <c r="A1407" s="10">
        <v>40581</v>
      </c>
      <c r="G1407" s="5">
        <f t="shared" si="252"/>
        <v>0.01</v>
      </c>
      <c r="H1407" s="5">
        <f t="shared" si="253"/>
        <v>0.02</v>
      </c>
      <c r="J1407" s="12" t="str">
        <f t="shared" si="254"/>
        <v>SELL</v>
      </c>
      <c r="L1407" s="5">
        <f t="shared" si="258"/>
        <v>2.5750000000000002E-2</v>
      </c>
      <c r="M1407" s="6" t="str">
        <f t="shared" si="255"/>
        <v>NO</v>
      </c>
      <c r="N1407" s="6" t="str">
        <f t="shared" si="256"/>
        <v>NO</v>
      </c>
      <c r="O1407" s="6" t="str">
        <f t="shared" si="257"/>
        <v>NO</v>
      </c>
      <c r="P1407" s="5"/>
      <c r="Q1407" s="5"/>
      <c r="T1407" s="13">
        <f t="shared" si="261"/>
        <v>0</v>
      </c>
      <c r="V1407" s="5">
        <f t="shared" si="262"/>
        <v>0</v>
      </c>
      <c r="W1407" s="5">
        <f t="shared" si="259"/>
        <v>0</v>
      </c>
      <c r="X1407" s="13">
        <f t="shared" si="260"/>
        <v>0</v>
      </c>
      <c r="Z1407" s="13">
        <f t="shared" si="263"/>
        <v>50000</v>
      </c>
      <c r="AA1407" s="5"/>
    </row>
    <row r="1408" spans="1:27">
      <c r="A1408" s="10">
        <v>40582</v>
      </c>
      <c r="G1408" s="5">
        <f t="shared" si="252"/>
        <v>0.01</v>
      </c>
      <c r="H1408" s="5">
        <f t="shared" si="253"/>
        <v>0.02</v>
      </c>
      <c r="J1408" s="12" t="str">
        <f t="shared" si="254"/>
        <v>SELL</v>
      </c>
      <c r="L1408" s="5">
        <f t="shared" si="258"/>
        <v>2.5750000000000002E-2</v>
      </c>
      <c r="M1408" s="6" t="str">
        <f t="shared" si="255"/>
        <v>NO</v>
      </c>
      <c r="N1408" s="6" t="str">
        <f t="shared" si="256"/>
        <v>NO</v>
      </c>
      <c r="O1408" s="6" t="str">
        <f t="shared" si="257"/>
        <v>NO</v>
      </c>
      <c r="P1408" s="5"/>
      <c r="Q1408" s="5"/>
      <c r="T1408" s="13">
        <f t="shared" si="261"/>
        <v>0</v>
      </c>
      <c r="V1408" s="5">
        <f t="shared" si="262"/>
        <v>0</v>
      </c>
      <c r="W1408" s="5">
        <f t="shared" si="259"/>
        <v>0</v>
      </c>
      <c r="X1408" s="13">
        <f t="shared" si="260"/>
        <v>0</v>
      </c>
      <c r="Z1408" s="13">
        <f t="shared" si="263"/>
        <v>50000</v>
      </c>
      <c r="AA1408" s="5"/>
    </row>
    <row r="1409" spans="1:27">
      <c r="A1409" s="10">
        <v>40583</v>
      </c>
      <c r="G1409" s="5">
        <f t="shared" si="252"/>
        <v>0.01</v>
      </c>
      <c r="H1409" s="5">
        <f t="shared" si="253"/>
        <v>0.02</v>
      </c>
      <c r="J1409" s="12" t="str">
        <f t="shared" si="254"/>
        <v>SELL</v>
      </c>
      <c r="L1409" s="5">
        <f t="shared" si="258"/>
        <v>2.5750000000000002E-2</v>
      </c>
      <c r="M1409" s="6" t="str">
        <f t="shared" si="255"/>
        <v>NO</v>
      </c>
      <c r="N1409" s="6" t="str">
        <f t="shared" si="256"/>
        <v>NO</v>
      </c>
      <c r="O1409" s="6" t="str">
        <f t="shared" si="257"/>
        <v>NO</v>
      </c>
      <c r="P1409" s="5"/>
      <c r="Q1409" s="5"/>
      <c r="T1409" s="13">
        <f t="shared" si="261"/>
        <v>0</v>
      </c>
      <c r="V1409" s="5">
        <f t="shared" si="262"/>
        <v>0</v>
      </c>
      <c r="W1409" s="5">
        <f t="shared" si="259"/>
        <v>0</v>
      </c>
      <c r="X1409" s="13">
        <f t="shared" si="260"/>
        <v>0</v>
      </c>
      <c r="Z1409" s="13">
        <f t="shared" si="263"/>
        <v>50000</v>
      </c>
      <c r="AA1409" s="5"/>
    </row>
    <row r="1410" spans="1:27">
      <c r="A1410" s="10">
        <v>40584</v>
      </c>
      <c r="G1410" s="5">
        <f t="shared" si="252"/>
        <v>0.01</v>
      </c>
      <c r="H1410" s="5">
        <f t="shared" si="253"/>
        <v>0.02</v>
      </c>
      <c r="J1410" s="12" t="str">
        <f t="shared" si="254"/>
        <v>SELL</v>
      </c>
      <c r="L1410" s="5">
        <f t="shared" si="258"/>
        <v>2.5750000000000002E-2</v>
      </c>
      <c r="M1410" s="6" t="str">
        <f t="shared" si="255"/>
        <v>NO</v>
      </c>
      <c r="N1410" s="6" t="str">
        <f t="shared" si="256"/>
        <v>NO</v>
      </c>
      <c r="O1410" s="6" t="str">
        <f t="shared" si="257"/>
        <v>NO</v>
      </c>
      <c r="P1410" s="5"/>
      <c r="Q1410" s="5"/>
      <c r="T1410" s="13">
        <f t="shared" si="261"/>
        <v>0</v>
      </c>
      <c r="V1410" s="5">
        <f t="shared" si="262"/>
        <v>0</v>
      </c>
      <c r="W1410" s="5">
        <f t="shared" si="259"/>
        <v>0</v>
      </c>
      <c r="X1410" s="13">
        <f t="shared" si="260"/>
        <v>0</v>
      </c>
      <c r="Z1410" s="13">
        <f t="shared" si="263"/>
        <v>50000</v>
      </c>
      <c r="AA1410" s="5"/>
    </row>
    <row r="1411" spans="1:27">
      <c r="A1411" s="10">
        <v>40585</v>
      </c>
      <c r="G1411" s="5">
        <f t="shared" si="252"/>
        <v>0.01</v>
      </c>
      <c r="H1411" s="5">
        <f t="shared" si="253"/>
        <v>0.02</v>
      </c>
      <c r="J1411" s="12" t="str">
        <f t="shared" si="254"/>
        <v>SELL</v>
      </c>
      <c r="L1411" s="5">
        <f t="shared" si="258"/>
        <v>2.5750000000000002E-2</v>
      </c>
      <c r="M1411" s="6" t="str">
        <f t="shared" si="255"/>
        <v>NO</v>
      </c>
      <c r="N1411" s="6" t="str">
        <f t="shared" si="256"/>
        <v>NO</v>
      </c>
      <c r="O1411" s="6" t="str">
        <f t="shared" si="257"/>
        <v>NO</v>
      </c>
      <c r="P1411" s="5"/>
      <c r="Q1411" s="5"/>
      <c r="T1411" s="13">
        <f t="shared" si="261"/>
        <v>0</v>
      </c>
      <c r="V1411" s="5">
        <f t="shared" si="262"/>
        <v>0</v>
      </c>
      <c r="W1411" s="5">
        <f t="shared" si="259"/>
        <v>0</v>
      </c>
      <c r="X1411" s="13">
        <f t="shared" si="260"/>
        <v>0</v>
      </c>
      <c r="Z1411" s="13">
        <f t="shared" si="263"/>
        <v>50000</v>
      </c>
      <c r="AA1411" s="5"/>
    </row>
    <row r="1412" spans="1:27">
      <c r="A1412" s="10">
        <v>40588</v>
      </c>
      <c r="G1412" s="5">
        <f t="shared" si="252"/>
        <v>0.01</v>
      </c>
      <c r="H1412" s="5">
        <f t="shared" si="253"/>
        <v>0.02</v>
      </c>
      <c r="J1412" s="12" t="str">
        <f t="shared" si="254"/>
        <v>SELL</v>
      </c>
      <c r="L1412" s="5">
        <f t="shared" si="258"/>
        <v>2.5750000000000002E-2</v>
      </c>
      <c r="M1412" s="6" t="str">
        <f t="shared" si="255"/>
        <v>NO</v>
      </c>
      <c r="N1412" s="6" t="str">
        <f t="shared" si="256"/>
        <v>NO</v>
      </c>
      <c r="O1412" s="6" t="str">
        <f t="shared" si="257"/>
        <v>NO</v>
      </c>
      <c r="P1412" s="5"/>
      <c r="Q1412" s="5"/>
      <c r="T1412" s="13">
        <f t="shared" si="261"/>
        <v>0</v>
      </c>
      <c r="V1412" s="5">
        <f t="shared" si="262"/>
        <v>0</v>
      </c>
      <c r="W1412" s="5">
        <f t="shared" si="259"/>
        <v>0</v>
      </c>
      <c r="X1412" s="13">
        <f t="shared" si="260"/>
        <v>0</v>
      </c>
      <c r="Z1412" s="13">
        <f t="shared" si="263"/>
        <v>50000</v>
      </c>
      <c r="AA1412" s="5"/>
    </row>
    <row r="1413" spans="1:27">
      <c r="A1413" s="10">
        <v>40589</v>
      </c>
      <c r="G1413" s="5">
        <f t="shared" si="252"/>
        <v>0.01</v>
      </c>
      <c r="H1413" s="5">
        <f t="shared" si="253"/>
        <v>0.02</v>
      </c>
      <c r="J1413" s="12" t="str">
        <f t="shared" si="254"/>
        <v>SELL</v>
      </c>
      <c r="L1413" s="5">
        <f t="shared" si="258"/>
        <v>2.5750000000000002E-2</v>
      </c>
      <c r="M1413" s="6" t="str">
        <f t="shared" si="255"/>
        <v>NO</v>
      </c>
      <c r="N1413" s="6" t="str">
        <f t="shared" si="256"/>
        <v>NO</v>
      </c>
      <c r="O1413" s="6" t="str">
        <f t="shared" si="257"/>
        <v>NO</v>
      </c>
      <c r="P1413" s="5"/>
      <c r="Q1413" s="5"/>
      <c r="T1413" s="13">
        <f t="shared" si="261"/>
        <v>0</v>
      </c>
      <c r="V1413" s="5">
        <f t="shared" si="262"/>
        <v>0</v>
      </c>
      <c r="W1413" s="5">
        <f t="shared" si="259"/>
        <v>0</v>
      </c>
      <c r="X1413" s="13">
        <f t="shared" si="260"/>
        <v>0</v>
      </c>
      <c r="Z1413" s="13">
        <f t="shared" si="263"/>
        <v>50000</v>
      </c>
      <c r="AA1413" s="5"/>
    </row>
    <row r="1414" spans="1:27">
      <c r="A1414" s="10">
        <v>40590</v>
      </c>
      <c r="G1414" s="5">
        <f t="shared" ref="G1414:G1477" si="264">ROUND((E1414*G$1)+(G1413*(1-G$1)),2)</f>
        <v>0.01</v>
      </c>
      <c r="H1414" s="5">
        <f t="shared" si="253"/>
        <v>0.02</v>
      </c>
      <c r="J1414" s="12" t="str">
        <f t="shared" si="254"/>
        <v>SELL</v>
      </c>
      <c r="L1414" s="5">
        <f t="shared" si="258"/>
        <v>2.5750000000000002E-2</v>
      </c>
      <c r="M1414" s="6" t="str">
        <f t="shared" si="255"/>
        <v>NO</v>
      </c>
      <c r="N1414" s="6" t="str">
        <f t="shared" si="256"/>
        <v>NO</v>
      </c>
      <c r="O1414" s="6" t="str">
        <f t="shared" si="257"/>
        <v>NO</v>
      </c>
      <c r="P1414" s="5"/>
      <c r="Q1414" s="5"/>
      <c r="T1414" s="13">
        <f t="shared" si="261"/>
        <v>0</v>
      </c>
      <c r="V1414" s="5">
        <f t="shared" si="262"/>
        <v>0</v>
      </c>
      <c r="W1414" s="5">
        <f t="shared" si="259"/>
        <v>0</v>
      </c>
      <c r="X1414" s="13">
        <f t="shared" si="260"/>
        <v>0</v>
      </c>
      <c r="Z1414" s="13">
        <f t="shared" si="263"/>
        <v>50000</v>
      </c>
      <c r="AA1414" s="5"/>
    </row>
    <row r="1415" spans="1:27">
      <c r="A1415" s="10">
        <v>40591</v>
      </c>
      <c r="G1415" s="5">
        <f t="shared" si="264"/>
        <v>0.01</v>
      </c>
      <c r="H1415" s="5">
        <f t="shared" si="253"/>
        <v>0.02</v>
      </c>
      <c r="J1415" s="12" t="str">
        <f t="shared" si="254"/>
        <v>SELL</v>
      </c>
      <c r="L1415" s="5">
        <f t="shared" si="258"/>
        <v>2.5750000000000002E-2</v>
      </c>
      <c r="M1415" s="6" t="str">
        <f t="shared" si="255"/>
        <v>NO</v>
      </c>
      <c r="N1415" s="6" t="str">
        <f t="shared" si="256"/>
        <v>NO</v>
      </c>
      <c r="O1415" s="6" t="str">
        <f t="shared" si="257"/>
        <v>NO</v>
      </c>
      <c r="P1415" s="5"/>
      <c r="Q1415" s="5"/>
      <c r="T1415" s="13">
        <f t="shared" si="261"/>
        <v>0</v>
      </c>
      <c r="V1415" s="5">
        <f t="shared" si="262"/>
        <v>0</v>
      </c>
      <c r="W1415" s="5">
        <f t="shared" si="259"/>
        <v>0</v>
      </c>
      <c r="X1415" s="13">
        <f t="shared" si="260"/>
        <v>0</v>
      </c>
      <c r="Z1415" s="13">
        <f t="shared" si="263"/>
        <v>50000</v>
      </c>
      <c r="AA1415" s="5"/>
    </row>
    <row r="1416" spans="1:27">
      <c r="A1416" s="10">
        <v>40592</v>
      </c>
      <c r="G1416" s="5">
        <f t="shared" si="264"/>
        <v>0.01</v>
      </c>
      <c r="H1416" s="5">
        <f t="shared" ref="H1416:H1479" si="265">ROUND((E1416*H$1)+(H1415*(1-H$1)),2)</f>
        <v>0.02</v>
      </c>
      <c r="J1416" s="12" t="str">
        <f t="shared" ref="J1416:J1479" si="266">IF(G1416&gt;H1416,"BUY","SELL")</f>
        <v>SELL</v>
      </c>
      <c r="L1416" s="5">
        <f t="shared" si="258"/>
        <v>2.5750000000000002E-2</v>
      </c>
      <c r="M1416" s="6" t="str">
        <f t="shared" ref="M1416:M1479" si="267">IF(J1415="SELL",IF(C1416&gt;L1415,"YES","NO"),IF(D1416&lt;L1415,"YES","NO"))</f>
        <v>NO</v>
      </c>
      <c r="N1416" s="6" t="str">
        <f t="shared" ref="N1416:N1479" si="268">IF(AND(M1416="YES",J1416=J1415),"YES","NO")</f>
        <v>NO</v>
      </c>
      <c r="O1416" s="6" t="str">
        <f t="shared" ref="O1416:O1479" si="269">IF(AND(J1415="BUY",B1416&lt;L1415),"YES",IF(AND(J1415="SELL",B1416&gt;L1415),"YES","NO"))</f>
        <v>NO</v>
      </c>
      <c r="P1416" s="5"/>
      <c r="Q1416" s="5"/>
      <c r="T1416" s="13">
        <f t="shared" si="261"/>
        <v>0</v>
      </c>
      <c r="V1416" s="5">
        <f t="shared" si="262"/>
        <v>0</v>
      </c>
      <c r="W1416" s="5">
        <f t="shared" si="259"/>
        <v>0</v>
      </c>
      <c r="X1416" s="13">
        <f t="shared" si="260"/>
        <v>0</v>
      </c>
      <c r="Z1416" s="13">
        <f t="shared" si="263"/>
        <v>50000</v>
      </c>
      <c r="AA1416" s="5"/>
    </row>
    <row r="1417" spans="1:27">
      <c r="A1417" s="10">
        <v>40595</v>
      </c>
      <c r="G1417" s="5">
        <f t="shared" si="264"/>
        <v>0.01</v>
      </c>
      <c r="H1417" s="5">
        <f t="shared" si="265"/>
        <v>0.02</v>
      </c>
      <c r="J1417" s="12" t="str">
        <f t="shared" si="266"/>
        <v>SELL</v>
      </c>
      <c r="L1417" s="5">
        <f t="shared" ref="L1417:L1480" si="270">((H1417*($L$1-$J$1+($J$1*$L$1)-1))-(G1417*($J$1-$L$1+($J$1*$L$1)-1)))/(2*($L$1-$J$1))</f>
        <v>2.5750000000000002E-2</v>
      </c>
      <c r="M1417" s="6" t="str">
        <f t="shared" si="267"/>
        <v>NO</v>
      </c>
      <c r="N1417" s="6" t="str">
        <f t="shared" si="268"/>
        <v>NO</v>
      </c>
      <c r="O1417" s="6" t="str">
        <f t="shared" si="269"/>
        <v>NO</v>
      </c>
      <c r="P1417" s="5"/>
      <c r="Q1417" s="5"/>
      <c r="T1417" s="13">
        <f t="shared" si="261"/>
        <v>0</v>
      </c>
      <c r="V1417" s="5">
        <f t="shared" si="262"/>
        <v>0</v>
      </c>
      <c r="W1417" s="5">
        <f t="shared" si="259"/>
        <v>0</v>
      </c>
      <c r="X1417" s="13">
        <f t="shared" si="260"/>
        <v>0</v>
      </c>
      <c r="Z1417" s="13">
        <f t="shared" si="263"/>
        <v>50000</v>
      </c>
      <c r="AA1417" s="5"/>
    </row>
    <row r="1418" spans="1:27">
      <c r="A1418" s="10">
        <v>40596</v>
      </c>
      <c r="G1418" s="5">
        <f t="shared" si="264"/>
        <v>0.01</v>
      </c>
      <c r="H1418" s="5">
        <f t="shared" si="265"/>
        <v>0.02</v>
      </c>
      <c r="J1418" s="12" t="str">
        <f t="shared" si="266"/>
        <v>SELL</v>
      </c>
      <c r="L1418" s="5">
        <f t="shared" si="270"/>
        <v>2.5750000000000002E-2</v>
      </c>
      <c r="M1418" s="6" t="str">
        <f t="shared" si="267"/>
        <v>NO</v>
      </c>
      <c r="N1418" s="6" t="str">
        <f t="shared" si="268"/>
        <v>NO</v>
      </c>
      <c r="O1418" s="6" t="str">
        <f t="shared" si="269"/>
        <v>NO</v>
      </c>
      <c r="P1418" s="5"/>
      <c r="Q1418" s="5"/>
      <c r="T1418" s="13">
        <f t="shared" si="261"/>
        <v>0</v>
      </c>
      <c r="V1418" s="5">
        <f t="shared" si="262"/>
        <v>0</v>
      </c>
      <c r="W1418" s="5">
        <f t="shared" si="259"/>
        <v>0</v>
      </c>
      <c r="X1418" s="13">
        <f t="shared" si="260"/>
        <v>0</v>
      </c>
      <c r="Z1418" s="13">
        <f t="shared" si="263"/>
        <v>50000</v>
      </c>
      <c r="AA1418" s="5"/>
    </row>
    <row r="1419" spans="1:27">
      <c r="A1419" s="10">
        <v>40597</v>
      </c>
      <c r="G1419" s="5">
        <f t="shared" si="264"/>
        <v>0.01</v>
      </c>
      <c r="H1419" s="5">
        <f t="shared" si="265"/>
        <v>0.02</v>
      </c>
      <c r="J1419" s="12" t="str">
        <f t="shared" si="266"/>
        <v>SELL</v>
      </c>
      <c r="L1419" s="5">
        <f t="shared" si="270"/>
        <v>2.5750000000000002E-2</v>
      </c>
      <c r="M1419" s="6" t="str">
        <f t="shared" si="267"/>
        <v>NO</v>
      </c>
      <c r="N1419" s="6" t="str">
        <f t="shared" si="268"/>
        <v>NO</v>
      </c>
      <c r="O1419" s="6" t="str">
        <f t="shared" si="269"/>
        <v>NO</v>
      </c>
      <c r="P1419" s="5"/>
      <c r="Q1419" s="5"/>
      <c r="T1419" s="13">
        <f t="shared" si="261"/>
        <v>0</v>
      </c>
      <c r="V1419" s="5">
        <f t="shared" si="262"/>
        <v>0</v>
      </c>
      <c r="W1419" s="5">
        <f t="shared" si="259"/>
        <v>0</v>
      </c>
      <c r="X1419" s="13">
        <f t="shared" si="260"/>
        <v>0</v>
      </c>
      <c r="Z1419" s="13">
        <f t="shared" si="263"/>
        <v>50000</v>
      </c>
      <c r="AA1419" s="5"/>
    </row>
    <row r="1420" spans="1:27">
      <c r="A1420" s="10">
        <v>40598</v>
      </c>
      <c r="G1420" s="5">
        <f t="shared" si="264"/>
        <v>0.01</v>
      </c>
      <c r="H1420" s="5">
        <f t="shared" si="265"/>
        <v>0.02</v>
      </c>
      <c r="J1420" s="12" t="str">
        <f t="shared" si="266"/>
        <v>SELL</v>
      </c>
      <c r="L1420" s="5">
        <f t="shared" si="270"/>
        <v>2.5750000000000002E-2</v>
      </c>
      <c r="M1420" s="6" t="str">
        <f t="shared" si="267"/>
        <v>NO</v>
      </c>
      <c r="N1420" s="6" t="str">
        <f t="shared" si="268"/>
        <v>NO</v>
      </c>
      <c r="O1420" s="6" t="str">
        <f t="shared" si="269"/>
        <v>NO</v>
      </c>
      <c r="P1420" s="5"/>
      <c r="Q1420" s="5"/>
      <c r="T1420" s="13">
        <f t="shared" si="261"/>
        <v>0</v>
      </c>
      <c r="V1420" s="5">
        <f t="shared" si="262"/>
        <v>0</v>
      </c>
      <c r="W1420" s="5">
        <f t="shared" si="259"/>
        <v>0</v>
      </c>
      <c r="X1420" s="13">
        <f t="shared" si="260"/>
        <v>0</v>
      </c>
      <c r="Z1420" s="13">
        <f t="shared" si="263"/>
        <v>50000</v>
      </c>
      <c r="AA1420" s="5"/>
    </row>
    <row r="1421" spans="1:27">
      <c r="A1421" s="10">
        <v>40599</v>
      </c>
      <c r="G1421" s="5">
        <f t="shared" si="264"/>
        <v>0.01</v>
      </c>
      <c r="H1421" s="5">
        <f t="shared" si="265"/>
        <v>0.02</v>
      </c>
      <c r="J1421" s="12" t="str">
        <f t="shared" si="266"/>
        <v>SELL</v>
      </c>
      <c r="L1421" s="5">
        <f t="shared" si="270"/>
        <v>2.5750000000000002E-2</v>
      </c>
      <c r="M1421" s="6" t="str">
        <f t="shared" si="267"/>
        <v>NO</v>
      </c>
      <c r="N1421" s="6" t="str">
        <f t="shared" si="268"/>
        <v>NO</v>
      </c>
      <c r="O1421" s="6" t="str">
        <f t="shared" si="269"/>
        <v>NO</v>
      </c>
      <c r="P1421" s="5"/>
      <c r="Q1421" s="5"/>
      <c r="T1421" s="13">
        <f t="shared" si="261"/>
        <v>0</v>
      </c>
      <c r="V1421" s="5">
        <f t="shared" si="262"/>
        <v>0</v>
      </c>
      <c r="W1421" s="5">
        <f t="shared" si="259"/>
        <v>0</v>
      </c>
      <c r="X1421" s="13">
        <f t="shared" si="260"/>
        <v>0</v>
      </c>
      <c r="Z1421" s="13">
        <f t="shared" si="263"/>
        <v>50000</v>
      </c>
      <c r="AA1421" s="5"/>
    </row>
    <row r="1422" spans="1:27">
      <c r="A1422" s="10">
        <v>40602</v>
      </c>
      <c r="G1422" s="5">
        <f t="shared" si="264"/>
        <v>0.01</v>
      </c>
      <c r="H1422" s="5">
        <f t="shared" si="265"/>
        <v>0.02</v>
      </c>
      <c r="J1422" s="12" t="str">
        <f t="shared" si="266"/>
        <v>SELL</v>
      </c>
      <c r="L1422" s="5">
        <f t="shared" si="270"/>
        <v>2.5750000000000002E-2</v>
      </c>
      <c r="M1422" s="6" t="str">
        <f t="shared" si="267"/>
        <v>NO</v>
      </c>
      <c r="N1422" s="6" t="str">
        <f t="shared" si="268"/>
        <v>NO</v>
      </c>
      <c r="O1422" s="6" t="str">
        <f t="shared" si="269"/>
        <v>NO</v>
      </c>
      <c r="P1422" s="5"/>
      <c r="Q1422" s="5"/>
      <c r="T1422" s="13">
        <f t="shared" si="261"/>
        <v>0</v>
      </c>
      <c r="V1422" s="5">
        <f t="shared" si="262"/>
        <v>0</v>
      </c>
      <c r="W1422" s="5">
        <f t="shared" si="259"/>
        <v>0</v>
      </c>
      <c r="X1422" s="13">
        <f t="shared" si="260"/>
        <v>0</v>
      </c>
      <c r="Z1422" s="13">
        <f t="shared" si="263"/>
        <v>50000</v>
      </c>
      <c r="AA1422" s="5"/>
    </row>
    <row r="1423" spans="1:27">
      <c r="A1423" s="10">
        <v>40603</v>
      </c>
      <c r="G1423" s="5">
        <f t="shared" si="264"/>
        <v>0.01</v>
      </c>
      <c r="H1423" s="5">
        <f t="shared" si="265"/>
        <v>0.02</v>
      </c>
      <c r="J1423" s="12" t="str">
        <f t="shared" si="266"/>
        <v>SELL</v>
      </c>
      <c r="L1423" s="5">
        <f t="shared" si="270"/>
        <v>2.5750000000000002E-2</v>
      </c>
      <c r="M1423" s="6" t="str">
        <f t="shared" si="267"/>
        <v>NO</v>
      </c>
      <c r="N1423" s="6" t="str">
        <f t="shared" si="268"/>
        <v>NO</v>
      </c>
      <c r="O1423" s="6" t="str">
        <f t="shared" si="269"/>
        <v>NO</v>
      </c>
      <c r="P1423" s="5"/>
      <c r="Q1423" s="5"/>
      <c r="T1423" s="13">
        <f t="shared" si="261"/>
        <v>0</v>
      </c>
      <c r="V1423" s="5">
        <f t="shared" si="262"/>
        <v>0</v>
      </c>
      <c r="W1423" s="5">
        <f t="shared" si="259"/>
        <v>0</v>
      </c>
      <c r="X1423" s="13">
        <f t="shared" si="260"/>
        <v>0</v>
      </c>
      <c r="Z1423" s="13">
        <f t="shared" si="263"/>
        <v>50000</v>
      </c>
      <c r="AA1423" s="5"/>
    </row>
    <row r="1424" spans="1:27">
      <c r="A1424" s="10">
        <v>40605</v>
      </c>
      <c r="G1424" s="5">
        <f t="shared" si="264"/>
        <v>0.01</v>
      </c>
      <c r="H1424" s="5">
        <f t="shared" si="265"/>
        <v>0.02</v>
      </c>
      <c r="J1424" s="12" t="str">
        <f t="shared" si="266"/>
        <v>SELL</v>
      </c>
      <c r="L1424" s="5">
        <f t="shared" si="270"/>
        <v>2.5750000000000002E-2</v>
      </c>
      <c r="M1424" s="6" t="str">
        <f t="shared" si="267"/>
        <v>NO</v>
      </c>
      <c r="N1424" s="6" t="str">
        <f t="shared" si="268"/>
        <v>NO</v>
      </c>
      <c r="O1424" s="6" t="str">
        <f t="shared" si="269"/>
        <v>NO</v>
      </c>
      <c r="P1424" s="5"/>
      <c r="Q1424" s="5"/>
      <c r="T1424" s="13">
        <f t="shared" si="261"/>
        <v>0</v>
      </c>
      <c r="V1424" s="5">
        <f t="shared" si="262"/>
        <v>0</v>
      </c>
      <c r="W1424" s="5">
        <f t="shared" si="259"/>
        <v>0</v>
      </c>
      <c r="X1424" s="13">
        <f t="shared" si="260"/>
        <v>0</v>
      </c>
      <c r="Z1424" s="13">
        <f t="shared" si="263"/>
        <v>50000</v>
      </c>
      <c r="AA1424" s="5"/>
    </row>
    <row r="1425" spans="1:27">
      <c r="A1425" s="10">
        <v>40606</v>
      </c>
      <c r="G1425" s="5">
        <f t="shared" si="264"/>
        <v>0.01</v>
      </c>
      <c r="H1425" s="5">
        <f t="shared" si="265"/>
        <v>0.02</v>
      </c>
      <c r="J1425" s="12" t="str">
        <f t="shared" si="266"/>
        <v>SELL</v>
      </c>
      <c r="L1425" s="5">
        <f t="shared" si="270"/>
        <v>2.5750000000000002E-2</v>
      </c>
      <c r="M1425" s="6" t="str">
        <f t="shared" si="267"/>
        <v>NO</v>
      </c>
      <c r="N1425" s="6" t="str">
        <f t="shared" si="268"/>
        <v>NO</v>
      </c>
      <c r="O1425" s="6" t="str">
        <f t="shared" si="269"/>
        <v>NO</v>
      </c>
      <c r="P1425" s="5"/>
      <c r="Q1425" s="5"/>
      <c r="T1425" s="13">
        <f t="shared" si="261"/>
        <v>0</v>
      </c>
      <c r="V1425" s="5">
        <f t="shared" si="262"/>
        <v>0</v>
      </c>
      <c r="W1425" s="5">
        <f t="shared" si="259"/>
        <v>0</v>
      </c>
      <c r="X1425" s="13">
        <f t="shared" si="260"/>
        <v>0</v>
      </c>
      <c r="Z1425" s="13">
        <f t="shared" si="263"/>
        <v>50000</v>
      </c>
      <c r="AA1425" s="5"/>
    </row>
    <row r="1426" spans="1:27">
      <c r="A1426" s="10">
        <v>40609</v>
      </c>
      <c r="G1426" s="5">
        <f t="shared" si="264"/>
        <v>0.01</v>
      </c>
      <c r="H1426" s="5">
        <f t="shared" si="265"/>
        <v>0.02</v>
      </c>
      <c r="J1426" s="12" t="str">
        <f t="shared" si="266"/>
        <v>SELL</v>
      </c>
      <c r="L1426" s="5">
        <f t="shared" si="270"/>
        <v>2.5750000000000002E-2</v>
      </c>
      <c r="M1426" s="6" t="str">
        <f t="shared" si="267"/>
        <v>NO</v>
      </c>
      <c r="N1426" s="6" t="str">
        <f t="shared" si="268"/>
        <v>NO</v>
      </c>
      <c r="O1426" s="6" t="str">
        <f t="shared" si="269"/>
        <v>NO</v>
      </c>
      <c r="P1426" s="5"/>
      <c r="Q1426" s="5"/>
      <c r="T1426" s="13">
        <f t="shared" si="261"/>
        <v>0</v>
      </c>
      <c r="V1426" s="5">
        <f t="shared" si="262"/>
        <v>0</v>
      </c>
      <c r="W1426" s="5">
        <f t="shared" si="259"/>
        <v>0</v>
      </c>
      <c r="X1426" s="13">
        <f t="shared" si="260"/>
        <v>0</v>
      </c>
      <c r="Z1426" s="13">
        <f t="shared" si="263"/>
        <v>50000</v>
      </c>
      <c r="AA1426" s="5"/>
    </row>
    <row r="1427" spans="1:27">
      <c r="A1427" s="10">
        <v>40610</v>
      </c>
      <c r="G1427" s="5">
        <f t="shared" si="264"/>
        <v>0.01</v>
      </c>
      <c r="H1427" s="5">
        <f t="shared" si="265"/>
        <v>0.02</v>
      </c>
      <c r="J1427" s="12" t="str">
        <f t="shared" si="266"/>
        <v>SELL</v>
      </c>
      <c r="L1427" s="5">
        <f t="shared" si="270"/>
        <v>2.5750000000000002E-2</v>
      </c>
      <c r="M1427" s="6" t="str">
        <f t="shared" si="267"/>
        <v>NO</v>
      </c>
      <c r="N1427" s="6" t="str">
        <f t="shared" si="268"/>
        <v>NO</v>
      </c>
      <c r="O1427" s="6" t="str">
        <f t="shared" si="269"/>
        <v>NO</v>
      </c>
      <c r="P1427" s="5"/>
      <c r="Q1427" s="5"/>
      <c r="T1427" s="13">
        <f t="shared" si="261"/>
        <v>0</v>
      </c>
      <c r="V1427" s="5">
        <f t="shared" si="262"/>
        <v>0</v>
      </c>
      <c r="W1427" s="5">
        <f t="shared" si="259"/>
        <v>0</v>
      </c>
      <c r="X1427" s="13">
        <f t="shared" si="260"/>
        <v>0</v>
      </c>
      <c r="Z1427" s="13">
        <f t="shared" si="263"/>
        <v>50000</v>
      </c>
      <c r="AA1427" s="5"/>
    </row>
    <row r="1428" spans="1:27">
      <c r="A1428" s="10">
        <v>40611</v>
      </c>
      <c r="G1428" s="5">
        <f t="shared" si="264"/>
        <v>0.01</v>
      </c>
      <c r="H1428" s="5">
        <f t="shared" si="265"/>
        <v>0.02</v>
      </c>
      <c r="J1428" s="12" t="str">
        <f t="shared" si="266"/>
        <v>SELL</v>
      </c>
      <c r="L1428" s="5">
        <f t="shared" si="270"/>
        <v>2.5750000000000002E-2</v>
      </c>
      <c r="M1428" s="6" t="str">
        <f t="shared" si="267"/>
        <v>NO</v>
      </c>
      <c r="N1428" s="6" t="str">
        <f t="shared" si="268"/>
        <v>NO</v>
      </c>
      <c r="O1428" s="6" t="str">
        <f t="shared" si="269"/>
        <v>NO</v>
      </c>
      <c r="P1428" s="5"/>
      <c r="Q1428" s="5"/>
      <c r="T1428" s="13">
        <f t="shared" si="261"/>
        <v>0</v>
      </c>
      <c r="V1428" s="5">
        <f t="shared" si="262"/>
        <v>0</v>
      </c>
      <c r="W1428" s="5">
        <f t="shared" si="259"/>
        <v>0</v>
      </c>
      <c r="X1428" s="13">
        <f t="shared" si="260"/>
        <v>0</v>
      </c>
      <c r="Z1428" s="13">
        <f t="shared" si="263"/>
        <v>50000</v>
      </c>
      <c r="AA1428" s="5"/>
    </row>
    <row r="1429" spans="1:27">
      <c r="A1429" s="10">
        <v>40612</v>
      </c>
      <c r="G1429" s="5">
        <f t="shared" si="264"/>
        <v>0.01</v>
      </c>
      <c r="H1429" s="5">
        <f t="shared" si="265"/>
        <v>0.02</v>
      </c>
      <c r="J1429" s="12" t="str">
        <f t="shared" si="266"/>
        <v>SELL</v>
      </c>
      <c r="L1429" s="5">
        <f t="shared" si="270"/>
        <v>2.5750000000000002E-2</v>
      </c>
      <c r="M1429" s="6" t="str">
        <f t="shared" si="267"/>
        <v>NO</v>
      </c>
      <c r="N1429" s="6" t="str">
        <f t="shared" si="268"/>
        <v>NO</v>
      </c>
      <c r="O1429" s="6" t="str">
        <f t="shared" si="269"/>
        <v>NO</v>
      </c>
      <c r="P1429" s="5"/>
      <c r="Q1429" s="5"/>
      <c r="T1429" s="13">
        <f t="shared" si="261"/>
        <v>0</v>
      </c>
      <c r="V1429" s="5">
        <f t="shared" si="262"/>
        <v>0</v>
      </c>
      <c r="W1429" s="5">
        <f t="shared" si="259"/>
        <v>0</v>
      </c>
      <c r="X1429" s="13">
        <f t="shared" si="260"/>
        <v>0</v>
      </c>
      <c r="Z1429" s="13">
        <f t="shared" si="263"/>
        <v>50000</v>
      </c>
      <c r="AA1429" s="5"/>
    </row>
    <row r="1430" spans="1:27">
      <c r="A1430" s="10">
        <v>40613</v>
      </c>
      <c r="G1430" s="5">
        <f t="shared" si="264"/>
        <v>0.01</v>
      </c>
      <c r="H1430" s="5">
        <f t="shared" si="265"/>
        <v>0.02</v>
      </c>
      <c r="J1430" s="12" t="str">
        <f t="shared" si="266"/>
        <v>SELL</v>
      </c>
      <c r="L1430" s="5">
        <f t="shared" si="270"/>
        <v>2.5750000000000002E-2</v>
      </c>
      <c r="M1430" s="6" t="str">
        <f t="shared" si="267"/>
        <v>NO</v>
      </c>
      <c r="N1430" s="6" t="str">
        <f t="shared" si="268"/>
        <v>NO</v>
      </c>
      <c r="O1430" s="6" t="str">
        <f t="shared" si="269"/>
        <v>NO</v>
      </c>
      <c r="P1430" s="5"/>
      <c r="Q1430" s="5"/>
      <c r="T1430" s="13">
        <f t="shared" si="261"/>
        <v>0</v>
      </c>
      <c r="V1430" s="5">
        <f t="shared" si="262"/>
        <v>0</v>
      </c>
      <c r="W1430" s="5">
        <f t="shared" si="259"/>
        <v>0</v>
      </c>
      <c r="X1430" s="13">
        <f t="shared" si="260"/>
        <v>0</v>
      </c>
      <c r="Z1430" s="13">
        <f t="shared" si="263"/>
        <v>50000</v>
      </c>
      <c r="AA1430" s="5"/>
    </row>
    <row r="1431" spans="1:27">
      <c r="A1431" s="10">
        <v>40616</v>
      </c>
      <c r="G1431" s="5">
        <f t="shared" si="264"/>
        <v>0.01</v>
      </c>
      <c r="H1431" s="5">
        <f t="shared" si="265"/>
        <v>0.02</v>
      </c>
      <c r="J1431" s="12" t="str">
        <f t="shared" si="266"/>
        <v>SELL</v>
      </c>
      <c r="L1431" s="5">
        <f t="shared" si="270"/>
        <v>2.5750000000000002E-2</v>
      </c>
      <c r="M1431" s="6" t="str">
        <f t="shared" si="267"/>
        <v>NO</v>
      </c>
      <c r="N1431" s="6" t="str">
        <f t="shared" si="268"/>
        <v>NO</v>
      </c>
      <c r="O1431" s="6" t="str">
        <f t="shared" si="269"/>
        <v>NO</v>
      </c>
      <c r="P1431" s="5"/>
      <c r="Q1431" s="5"/>
      <c r="T1431" s="13">
        <f t="shared" si="261"/>
        <v>0</v>
      </c>
      <c r="V1431" s="5">
        <f t="shared" si="262"/>
        <v>0</v>
      </c>
      <c r="W1431" s="5">
        <f t="shared" si="259"/>
        <v>0</v>
      </c>
      <c r="X1431" s="13">
        <f t="shared" si="260"/>
        <v>0</v>
      </c>
      <c r="Z1431" s="13">
        <f t="shared" si="263"/>
        <v>50000</v>
      </c>
      <c r="AA1431" s="5"/>
    </row>
    <row r="1432" spans="1:27">
      <c r="A1432" s="10">
        <v>40617</v>
      </c>
      <c r="G1432" s="5">
        <f t="shared" si="264"/>
        <v>0.01</v>
      </c>
      <c r="H1432" s="5">
        <f t="shared" si="265"/>
        <v>0.02</v>
      </c>
      <c r="J1432" s="12" t="str">
        <f t="shared" si="266"/>
        <v>SELL</v>
      </c>
      <c r="L1432" s="5">
        <f t="shared" si="270"/>
        <v>2.5750000000000002E-2</v>
      </c>
      <c r="M1432" s="6" t="str">
        <f t="shared" si="267"/>
        <v>NO</v>
      </c>
      <c r="N1432" s="6" t="str">
        <f t="shared" si="268"/>
        <v>NO</v>
      </c>
      <c r="O1432" s="6" t="str">
        <f t="shared" si="269"/>
        <v>NO</v>
      </c>
      <c r="P1432" s="5"/>
      <c r="Q1432" s="5"/>
      <c r="T1432" s="13">
        <f t="shared" si="261"/>
        <v>0</v>
      </c>
      <c r="V1432" s="5">
        <f t="shared" si="262"/>
        <v>0</v>
      </c>
      <c r="W1432" s="5">
        <f t="shared" ref="W1432:W1495" si="271">IF(V1433="",E1432,V1433)</f>
        <v>0</v>
      </c>
      <c r="X1432" s="13">
        <f t="shared" ref="X1432:X1495" si="272">IF(J1432="BUY",W1432-V1432,V1432-W1432)</f>
        <v>0</v>
      </c>
      <c r="Z1432" s="13">
        <f t="shared" si="263"/>
        <v>50000</v>
      </c>
      <c r="AA1432" s="5"/>
    </row>
    <row r="1433" spans="1:27">
      <c r="A1433" s="10">
        <v>40618</v>
      </c>
      <c r="G1433" s="5">
        <f t="shared" si="264"/>
        <v>0.01</v>
      </c>
      <c r="H1433" s="5">
        <f t="shared" si="265"/>
        <v>0.02</v>
      </c>
      <c r="J1433" s="12" t="str">
        <f t="shared" si="266"/>
        <v>SELL</v>
      </c>
      <c r="L1433" s="5">
        <f t="shared" si="270"/>
        <v>2.5750000000000002E-2</v>
      </c>
      <c r="M1433" s="6" t="str">
        <f t="shared" si="267"/>
        <v>NO</v>
      </c>
      <c r="N1433" s="6" t="str">
        <f t="shared" si="268"/>
        <v>NO</v>
      </c>
      <c r="O1433" s="6" t="str">
        <f t="shared" si="269"/>
        <v>NO</v>
      </c>
      <c r="P1433" s="5"/>
      <c r="Q1433" s="5"/>
      <c r="T1433" s="13">
        <f t="shared" ref="T1433:T1496" si="273">ROUND(IF(N1433="YES",IF(J1433="SELL",IF(O1433="YES",Q1433-P1433,Q1433-L1432),IF(O1433="YES",P1433-Q1433,L1432-Q1433)),0),2)</f>
        <v>0</v>
      </c>
      <c r="V1433" s="5">
        <f t="shared" ref="V1433:V1496" si="274">IF(J1433=J1432,V1432,IF(O1433="YES",P1433,L1432))</f>
        <v>0</v>
      </c>
      <c r="W1433" s="5">
        <f t="shared" si="271"/>
        <v>0</v>
      </c>
      <c r="X1433" s="13">
        <f t="shared" si="272"/>
        <v>0</v>
      </c>
      <c r="Z1433" s="13">
        <f t="shared" ref="Z1433:Z1496" si="275">Z1432+(T1433*50*2)+(X1433*50)</f>
        <v>50000</v>
      </c>
      <c r="AA1433" s="5"/>
    </row>
    <row r="1434" spans="1:27">
      <c r="A1434" s="10">
        <v>40619</v>
      </c>
      <c r="G1434" s="5">
        <f t="shared" si="264"/>
        <v>0.01</v>
      </c>
      <c r="H1434" s="5">
        <f t="shared" si="265"/>
        <v>0.02</v>
      </c>
      <c r="J1434" s="12" t="str">
        <f t="shared" si="266"/>
        <v>SELL</v>
      </c>
      <c r="L1434" s="5">
        <f t="shared" si="270"/>
        <v>2.5750000000000002E-2</v>
      </c>
      <c r="M1434" s="6" t="str">
        <f t="shared" si="267"/>
        <v>NO</v>
      </c>
      <c r="N1434" s="6" t="str">
        <f t="shared" si="268"/>
        <v>NO</v>
      </c>
      <c r="O1434" s="6" t="str">
        <f t="shared" si="269"/>
        <v>NO</v>
      </c>
      <c r="P1434" s="5"/>
      <c r="Q1434" s="5"/>
      <c r="T1434" s="13">
        <f t="shared" si="273"/>
        <v>0</v>
      </c>
      <c r="V1434" s="5">
        <f t="shared" si="274"/>
        <v>0</v>
      </c>
      <c r="W1434" s="5">
        <f t="shared" si="271"/>
        <v>0</v>
      </c>
      <c r="X1434" s="13">
        <f t="shared" si="272"/>
        <v>0</v>
      </c>
      <c r="Z1434" s="13">
        <f t="shared" si="275"/>
        <v>50000</v>
      </c>
      <c r="AA1434" s="5"/>
    </row>
    <row r="1435" spans="1:27">
      <c r="A1435" s="10">
        <v>40620</v>
      </c>
      <c r="G1435" s="5">
        <f t="shared" si="264"/>
        <v>0.01</v>
      </c>
      <c r="H1435" s="5">
        <f t="shared" si="265"/>
        <v>0.02</v>
      </c>
      <c r="J1435" s="12" t="str">
        <f t="shared" si="266"/>
        <v>SELL</v>
      </c>
      <c r="L1435" s="5">
        <f t="shared" si="270"/>
        <v>2.5750000000000002E-2</v>
      </c>
      <c r="M1435" s="6" t="str">
        <f t="shared" si="267"/>
        <v>NO</v>
      </c>
      <c r="N1435" s="6" t="str">
        <f t="shared" si="268"/>
        <v>NO</v>
      </c>
      <c r="O1435" s="6" t="str">
        <f t="shared" si="269"/>
        <v>NO</v>
      </c>
      <c r="P1435" s="5"/>
      <c r="Q1435" s="5"/>
      <c r="T1435" s="13">
        <f t="shared" si="273"/>
        <v>0</v>
      </c>
      <c r="V1435" s="5">
        <f t="shared" si="274"/>
        <v>0</v>
      </c>
      <c r="W1435" s="5">
        <f t="shared" si="271"/>
        <v>0</v>
      </c>
      <c r="X1435" s="13">
        <f t="shared" si="272"/>
        <v>0</v>
      </c>
      <c r="Z1435" s="13">
        <f t="shared" si="275"/>
        <v>50000</v>
      </c>
      <c r="AA1435" s="5"/>
    </row>
    <row r="1436" spans="1:27">
      <c r="A1436" s="10">
        <v>40623</v>
      </c>
      <c r="G1436" s="5">
        <f t="shared" si="264"/>
        <v>0.01</v>
      </c>
      <c r="H1436" s="5">
        <f t="shared" si="265"/>
        <v>0.02</v>
      </c>
      <c r="J1436" s="12" t="str">
        <f t="shared" si="266"/>
        <v>SELL</v>
      </c>
      <c r="L1436" s="5">
        <f t="shared" si="270"/>
        <v>2.5750000000000002E-2</v>
      </c>
      <c r="M1436" s="6" t="str">
        <f t="shared" si="267"/>
        <v>NO</v>
      </c>
      <c r="N1436" s="6" t="str">
        <f t="shared" si="268"/>
        <v>NO</v>
      </c>
      <c r="O1436" s="6" t="str">
        <f t="shared" si="269"/>
        <v>NO</v>
      </c>
      <c r="P1436" s="5"/>
      <c r="Q1436" s="5"/>
      <c r="T1436" s="13">
        <f t="shared" si="273"/>
        <v>0</v>
      </c>
      <c r="V1436" s="5">
        <f t="shared" si="274"/>
        <v>0</v>
      </c>
      <c r="W1436" s="5">
        <f t="shared" si="271"/>
        <v>0</v>
      </c>
      <c r="X1436" s="13">
        <f t="shared" si="272"/>
        <v>0</v>
      </c>
      <c r="Z1436" s="13">
        <f t="shared" si="275"/>
        <v>50000</v>
      </c>
      <c r="AA1436" s="5"/>
    </row>
    <row r="1437" spans="1:27">
      <c r="A1437" s="10">
        <v>40624</v>
      </c>
      <c r="G1437" s="5">
        <f t="shared" si="264"/>
        <v>0.01</v>
      </c>
      <c r="H1437" s="5">
        <f t="shared" si="265"/>
        <v>0.02</v>
      </c>
      <c r="J1437" s="12" t="str">
        <f t="shared" si="266"/>
        <v>SELL</v>
      </c>
      <c r="L1437" s="5">
        <f t="shared" si="270"/>
        <v>2.5750000000000002E-2</v>
      </c>
      <c r="M1437" s="6" t="str">
        <f t="shared" si="267"/>
        <v>NO</v>
      </c>
      <c r="N1437" s="6" t="str">
        <f t="shared" si="268"/>
        <v>NO</v>
      </c>
      <c r="O1437" s="6" t="str">
        <f t="shared" si="269"/>
        <v>NO</v>
      </c>
      <c r="P1437" s="5"/>
      <c r="Q1437" s="5"/>
      <c r="T1437" s="13">
        <f t="shared" si="273"/>
        <v>0</v>
      </c>
      <c r="V1437" s="5">
        <f t="shared" si="274"/>
        <v>0</v>
      </c>
      <c r="W1437" s="5">
        <f t="shared" si="271"/>
        <v>0</v>
      </c>
      <c r="X1437" s="13">
        <f t="shared" si="272"/>
        <v>0</v>
      </c>
      <c r="Z1437" s="13">
        <f t="shared" si="275"/>
        <v>50000</v>
      </c>
      <c r="AA1437" s="5"/>
    </row>
    <row r="1438" spans="1:27">
      <c r="A1438" s="10">
        <v>40625</v>
      </c>
      <c r="G1438" s="5">
        <f t="shared" si="264"/>
        <v>0.01</v>
      </c>
      <c r="H1438" s="5">
        <f t="shared" si="265"/>
        <v>0.02</v>
      </c>
      <c r="J1438" s="12" t="str">
        <f t="shared" si="266"/>
        <v>SELL</v>
      </c>
      <c r="L1438" s="5">
        <f t="shared" si="270"/>
        <v>2.5750000000000002E-2</v>
      </c>
      <c r="M1438" s="6" t="str">
        <f t="shared" si="267"/>
        <v>NO</v>
      </c>
      <c r="N1438" s="6" t="str">
        <f t="shared" si="268"/>
        <v>NO</v>
      </c>
      <c r="O1438" s="6" t="str">
        <f t="shared" si="269"/>
        <v>NO</v>
      </c>
      <c r="P1438" s="5"/>
      <c r="Q1438" s="5"/>
      <c r="T1438" s="13">
        <f t="shared" si="273"/>
        <v>0</v>
      </c>
      <c r="V1438" s="5">
        <f t="shared" si="274"/>
        <v>0</v>
      </c>
      <c r="W1438" s="5">
        <f t="shared" si="271"/>
        <v>0</v>
      </c>
      <c r="X1438" s="13">
        <f t="shared" si="272"/>
        <v>0</v>
      </c>
      <c r="Z1438" s="13">
        <f t="shared" si="275"/>
        <v>50000</v>
      </c>
      <c r="AA1438" s="5"/>
    </row>
    <row r="1439" spans="1:27">
      <c r="A1439" s="10">
        <v>40626</v>
      </c>
      <c r="G1439" s="5">
        <f t="shared" si="264"/>
        <v>0.01</v>
      </c>
      <c r="H1439" s="5">
        <f t="shared" si="265"/>
        <v>0.02</v>
      </c>
      <c r="J1439" s="12" t="str">
        <f t="shared" si="266"/>
        <v>SELL</v>
      </c>
      <c r="L1439" s="5">
        <f t="shared" si="270"/>
        <v>2.5750000000000002E-2</v>
      </c>
      <c r="M1439" s="6" t="str">
        <f t="shared" si="267"/>
        <v>NO</v>
      </c>
      <c r="N1439" s="6" t="str">
        <f t="shared" si="268"/>
        <v>NO</v>
      </c>
      <c r="O1439" s="6" t="str">
        <f t="shared" si="269"/>
        <v>NO</v>
      </c>
      <c r="P1439" s="5"/>
      <c r="Q1439" s="5"/>
      <c r="T1439" s="13">
        <f t="shared" si="273"/>
        <v>0</v>
      </c>
      <c r="V1439" s="5">
        <f t="shared" si="274"/>
        <v>0</v>
      </c>
      <c r="W1439" s="5">
        <f t="shared" si="271"/>
        <v>0</v>
      </c>
      <c r="X1439" s="13">
        <f t="shared" si="272"/>
        <v>0</v>
      </c>
      <c r="Z1439" s="13">
        <f t="shared" si="275"/>
        <v>50000</v>
      </c>
      <c r="AA1439" s="5"/>
    </row>
    <row r="1440" spans="1:27">
      <c r="A1440" s="10">
        <v>40627</v>
      </c>
      <c r="G1440" s="5">
        <f t="shared" si="264"/>
        <v>0.01</v>
      </c>
      <c r="H1440" s="5">
        <f t="shared" si="265"/>
        <v>0.02</v>
      </c>
      <c r="J1440" s="12" t="str">
        <f t="shared" si="266"/>
        <v>SELL</v>
      </c>
      <c r="L1440" s="5">
        <f t="shared" si="270"/>
        <v>2.5750000000000002E-2</v>
      </c>
      <c r="M1440" s="6" t="str">
        <f t="shared" si="267"/>
        <v>NO</v>
      </c>
      <c r="N1440" s="6" t="str">
        <f t="shared" si="268"/>
        <v>NO</v>
      </c>
      <c r="O1440" s="6" t="str">
        <f t="shared" si="269"/>
        <v>NO</v>
      </c>
      <c r="P1440" s="5"/>
      <c r="Q1440" s="5"/>
      <c r="T1440" s="13">
        <f t="shared" si="273"/>
        <v>0</v>
      </c>
      <c r="V1440" s="5">
        <f t="shared" si="274"/>
        <v>0</v>
      </c>
      <c r="W1440" s="5">
        <f t="shared" si="271"/>
        <v>0</v>
      </c>
      <c r="X1440" s="13">
        <f t="shared" si="272"/>
        <v>0</v>
      </c>
      <c r="Z1440" s="13">
        <f t="shared" si="275"/>
        <v>50000</v>
      </c>
      <c r="AA1440" s="5"/>
    </row>
    <row r="1441" spans="1:27">
      <c r="A1441" s="10">
        <v>40630</v>
      </c>
      <c r="G1441" s="5">
        <f t="shared" si="264"/>
        <v>0.01</v>
      </c>
      <c r="H1441" s="5">
        <f t="shared" si="265"/>
        <v>0.02</v>
      </c>
      <c r="J1441" s="12" t="str">
        <f t="shared" si="266"/>
        <v>SELL</v>
      </c>
      <c r="L1441" s="5">
        <f t="shared" si="270"/>
        <v>2.5750000000000002E-2</v>
      </c>
      <c r="M1441" s="6" t="str">
        <f t="shared" si="267"/>
        <v>NO</v>
      </c>
      <c r="N1441" s="6" t="str">
        <f t="shared" si="268"/>
        <v>NO</v>
      </c>
      <c r="O1441" s="6" t="str">
        <f t="shared" si="269"/>
        <v>NO</v>
      </c>
      <c r="P1441" s="5"/>
      <c r="Q1441" s="5"/>
      <c r="T1441" s="13">
        <f t="shared" si="273"/>
        <v>0</v>
      </c>
      <c r="V1441" s="5">
        <f t="shared" si="274"/>
        <v>0</v>
      </c>
      <c r="W1441" s="5">
        <f t="shared" si="271"/>
        <v>0</v>
      </c>
      <c r="X1441" s="13">
        <f t="shared" si="272"/>
        <v>0</v>
      </c>
      <c r="Z1441" s="13">
        <f t="shared" si="275"/>
        <v>50000</v>
      </c>
      <c r="AA1441" s="5"/>
    </row>
    <row r="1442" spans="1:27">
      <c r="A1442" s="10">
        <v>40631</v>
      </c>
      <c r="G1442" s="5">
        <f t="shared" si="264"/>
        <v>0.01</v>
      </c>
      <c r="H1442" s="5">
        <f t="shared" si="265"/>
        <v>0.02</v>
      </c>
      <c r="J1442" s="12" t="str">
        <f t="shared" si="266"/>
        <v>SELL</v>
      </c>
      <c r="L1442" s="5">
        <f t="shared" si="270"/>
        <v>2.5750000000000002E-2</v>
      </c>
      <c r="M1442" s="6" t="str">
        <f t="shared" si="267"/>
        <v>NO</v>
      </c>
      <c r="N1442" s="6" t="str">
        <f t="shared" si="268"/>
        <v>NO</v>
      </c>
      <c r="O1442" s="6" t="str">
        <f t="shared" si="269"/>
        <v>NO</v>
      </c>
      <c r="P1442" s="5"/>
      <c r="Q1442" s="5"/>
      <c r="T1442" s="13">
        <f t="shared" si="273"/>
        <v>0</v>
      </c>
      <c r="V1442" s="5">
        <f t="shared" si="274"/>
        <v>0</v>
      </c>
      <c r="W1442" s="5">
        <f t="shared" si="271"/>
        <v>0</v>
      </c>
      <c r="X1442" s="13">
        <f t="shared" si="272"/>
        <v>0</v>
      </c>
      <c r="Z1442" s="13">
        <f t="shared" si="275"/>
        <v>50000</v>
      </c>
      <c r="AA1442" s="5"/>
    </row>
    <row r="1443" spans="1:27">
      <c r="A1443" s="10">
        <v>40632</v>
      </c>
      <c r="G1443" s="5">
        <f t="shared" si="264"/>
        <v>0.01</v>
      </c>
      <c r="H1443" s="5">
        <f t="shared" si="265"/>
        <v>0.02</v>
      </c>
      <c r="J1443" s="12" t="str">
        <f t="shared" si="266"/>
        <v>SELL</v>
      </c>
      <c r="L1443" s="5">
        <f t="shared" si="270"/>
        <v>2.5750000000000002E-2</v>
      </c>
      <c r="M1443" s="6" t="str">
        <f t="shared" si="267"/>
        <v>NO</v>
      </c>
      <c r="N1443" s="6" t="str">
        <f t="shared" si="268"/>
        <v>NO</v>
      </c>
      <c r="O1443" s="6" t="str">
        <f t="shared" si="269"/>
        <v>NO</v>
      </c>
      <c r="P1443" s="5"/>
      <c r="Q1443" s="5"/>
      <c r="T1443" s="13">
        <f t="shared" si="273"/>
        <v>0</v>
      </c>
      <c r="V1443" s="5">
        <f t="shared" si="274"/>
        <v>0</v>
      </c>
      <c r="W1443" s="5">
        <f t="shared" si="271"/>
        <v>0</v>
      </c>
      <c r="X1443" s="13">
        <f t="shared" si="272"/>
        <v>0</v>
      </c>
      <c r="Z1443" s="13">
        <f t="shared" si="275"/>
        <v>50000</v>
      </c>
      <c r="AA1443" s="5"/>
    </row>
    <row r="1444" spans="1:27">
      <c r="A1444" s="10">
        <v>40633</v>
      </c>
      <c r="G1444" s="5">
        <f t="shared" si="264"/>
        <v>0.01</v>
      </c>
      <c r="H1444" s="5">
        <f t="shared" si="265"/>
        <v>0.02</v>
      </c>
      <c r="J1444" s="12" t="str">
        <f t="shared" si="266"/>
        <v>SELL</v>
      </c>
      <c r="L1444" s="5">
        <f t="shared" si="270"/>
        <v>2.5750000000000002E-2</v>
      </c>
      <c r="M1444" s="6" t="str">
        <f t="shared" si="267"/>
        <v>NO</v>
      </c>
      <c r="N1444" s="6" t="str">
        <f t="shared" si="268"/>
        <v>NO</v>
      </c>
      <c r="O1444" s="6" t="str">
        <f t="shared" si="269"/>
        <v>NO</v>
      </c>
      <c r="P1444" s="5"/>
      <c r="Q1444" s="5"/>
      <c r="T1444" s="13">
        <f t="shared" si="273"/>
        <v>0</v>
      </c>
      <c r="V1444" s="5">
        <f t="shared" si="274"/>
        <v>0</v>
      </c>
      <c r="W1444" s="5">
        <f t="shared" si="271"/>
        <v>0</v>
      </c>
      <c r="X1444" s="13">
        <f t="shared" si="272"/>
        <v>0</v>
      </c>
      <c r="Z1444" s="13">
        <f t="shared" si="275"/>
        <v>50000</v>
      </c>
      <c r="AA1444" s="5"/>
    </row>
    <row r="1445" spans="1:27">
      <c r="A1445" s="10">
        <v>40634</v>
      </c>
      <c r="G1445" s="5">
        <f t="shared" si="264"/>
        <v>0.01</v>
      </c>
      <c r="H1445" s="5">
        <f t="shared" si="265"/>
        <v>0.02</v>
      </c>
      <c r="J1445" s="12" t="str">
        <f t="shared" si="266"/>
        <v>SELL</v>
      </c>
      <c r="L1445" s="5">
        <f t="shared" si="270"/>
        <v>2.5750000000000002E-2</v>
      </c>
      <c r="M1445" s="6" t="str">
        <f t="shared" si="267"/>
        <v>NO</v>
      </c>
      <c r="N1445" s="6" t="str">
        <f t="shared" si="268"/>
        <v>NO</v>
      </c>
      <c r="O1445" s="6" t="str">
        <f t="shared" si="269"/>
        <v>NO</v>
      </c>
      <c r="P1445" s="5"/>
      <c r="Q1445" s="5"/>
      <c r="T1445" s="13">
        <f t="shared" si="273"/>
        <v>0</v>
      </c>
      <c r="V1445" s="5">
        <f t="shared" si="274"/>
        <v>0</v>
      </c>
      <c r="W1445" s="5">
        <f t="shared" si="271"/>
        <v>0</v>
      </c>
      <c r="X1445" s="13">
        <f t="shared" si="272"/>
        <v>0</v>
      </c>
      <c r="Z1445" s="13">
        <f t="shared" si="275"/>
        <v>50000</v>
      </c>
      <c r="AA1445" s="5"/>
    </row>
    <row r="1446" spans="1:27">
      <c r="A1446" s="10">
        <v>40637</v>
      </c>
      <c r="G1446" s="5">
        <f t="shared" si="264"/>
        <v>0.01</v>
      </c>
      <c r="H1446" s="5">
        <f t="shared" si="265"/>
        <v>0.02</v>
      </c>
      <c r="J1446" s="12" t="str">
        <f t="shared" si="266"/>
        <v>SELL</v>
      </c>
      <c r="L1446" s="5">
        <f t="shared" si="270"/>
        <v>2.5750000000000002E-2</v>
      </c>
      <c r="M1446" s="6" t="str">
        <f t="shared" si="267"/>
        <v>NO</v>
      </c>
      <c r="N1446" s="6" t="str">
        <f t="shared" si="268"/>
        <v>NO</v>
      </c>
      <c r="O1446" s="6" t="str">
        <f t="shared" si="269"/>
        <v>NO</v>
      </c>
      <c r="P1446" s="5"/>
      <c r="Q1446" s="5"/>
      <c r="T1446" s="13">
        <f t="shared" si="273"/>
        <v>0</v>
      </c>
      <c r="V1446" s="5">
        <f t="shared" si="274"/>
        <v>0</v>
      </c>
      <c r="W1446" s="5">
        <f t="shared" si="271"/>
        <v>0</v>
      </c>
      <c r="X1446" s="13">
        <f t="shared" si="272"/>
        <v>0</v>
      </c>
      <c r="Z1446" s="13">
        <f t="shared" si="275"/>
        <v>50000</v>
      </c>
      <c r="AA1446" s="5"/>
    </row>
    <row r="1447" spans="1:27">
      <c r="A1447" s="10">
        <v>40638</v>
      </c>
      <c r="G1447" s="5">
        <f t="shared" si="264"/>
        <v>0.01</v>
      </c>
      <c r="H1447" s="5">
        <f t="shared" si="265"/>
        <v>0.02</v>
      </c>
      <c r="J1447" s="12" t="str">
        <f t="shared" si="266"/>
        <v>SELL</v>
      </c>
      <c r="L1447" s="5">
        <f t="shared" si="270"/>
        <v>2.5750000000000002E-2</v>
      </c>
      <c r="M1447" s="6" t="str">
        <f t="shared" si="267"/>
        <v>NO</v>
      </c>
      <c r="N1447" s="6" t="str">
        <f t="shared" si="268"/>
        <v>NO</v>
      </c>
      <c r="O1447" s="6" t="str">
        <f t="shared" si="269"/>
        <v>NO</v>
      </c>
      <c r="P1447" s="5"/>
      <c r="Q1447" s="5"/>
      <c r="T1447" s="13">
        <f t="shared" si="273"/>
        <v>0</v>
      </c>
      <c r="V1447" s="5">
        <f t="shared" si="274"/>
        <v>0</v>
      </c>
      <c r="W1447" s="5">
        <f t="shared" si="271"/>
        <v>0</v>
      </c>
      <c r="X1447" s="13">
        <f t="shared" si="272"/>
        <v>0</v>
      </c>
      <c r="Z1447" s="13">
        <f t="shared" si="275"/>
        <v>50000</v>
      </c>
      <c r="AA1447" s="5"/>
    </row>
    <row r="1448" spans="1:27">
      <c r="A1448" s="10">
        <v>40639</v>
      </c>
      <c r="G1448" s="5">
        <f t="shared" si="264"/>
        <v>0.01</v>
      </c>
      <c r="H1448" s="5">
        <f t="shared" si="265"/>
        <v>0.02</v>
      </c>
      <c r="J1448" s="12" t="str">
        <f t="shared" si="266"/>
        <v>SELL</v>
      </c>
      <c r="L1448" s="5">
        <f t="shared" si="270"/>
        <v>2.5750000000000002E-2</v>
      </c>
      <c r="M1448" s="6" t="str">
        <f t="shared" si="267"/>
        <v>NO</v>
      </c>
      <c r="N1448" s="6" t="str">
        <f t="shared" si="268"/>
        <v>NO</v>
      </c>
      <c r="O1448" s="6" t="str">
        <f t="shared" si="269"/>
        <v>NO</v>
      </c>
      <c r="P1448" s="5"/>
      <c r="Q1448" s="5"/>
      <c r="T1448" s="13">
        <f t="shared" si="273"/>
        <v>0</v>
      </c>
      <c r="V1448" s="5">
        <f t="shared" si="274"/>
        <v>0</v>
      </c>
      <c r="W1448" s="5">
        <f t="shared" si="271"/>
        <v>0</v>
      </c>
      <c r="X1448" s="13">
        <f t="shared" si="272"/>
        <v>0</v>
      </c>
      <c r="Z1448" s="13">
        <f t="shared" si="275"/>
        <v>50000</v>
      </c>
      <c r="AA1448" s="5"/>
    </row>
    <row r="1449" spans="1:27">
      <c r="A1449" s="10">
        <v>40640</v>
      </c>
      <c r="G1449" s="5">
        <f t="shared" si="264"/>
        <v>0.01</v>
      </c>
      <c r="H1449" s="5">
        <f t="shared" si="265"/>
        <v>0.02</v>
      </c>
      <c r="J1449" s="12" t="str">
        <f t="shared" si="266"/>
        <v>SELL</v>
      </c>
      <c r="L1449" s="5">
        <f t="shared" si="270"/>
        <v>2.5750000000000002E-2</v>
      </c>
      <c r="M1449" s="6" t="str">
        <f t="shared" si="267"/>
        <v>NO</v>
      </c>
      <c r="N1449" s="6" t="str">
        <f t="shared" si="268"/>
        <v>NO</v>
      </c>
      <c r="O1449" s="6" t="str">
        <f t="shared" si="269"/>
        <v>NO</v>
      </c>
      <c r="P1449" s="5"/>
      <c r="Q1449" s="5"/>
      <c r="T1449" s="13">
        <f t="shared" si="273"/>
        <v>0</v>
      </c>
      <c r="V1449" s="5">
        <f t="shared" si="274"/>
        <v>0</v>
      </c>
      <c r="W1449" s="5">
        <f t="shared" si="271"/>
        <v>0</v>
      </c>
      <c r="X1449" s="13">
        <f t="shared" si="272"/>
        <v>0</v>
      </c>
      <c r="Z1449" s="13">
        <f t="shared" si="275"/>
        <v>50000</v>
      </c>
      <c r="AA1449" s="5"/>
    </row>
    <row r="1450" spans="1:27">
      <c r="A1450" s="10">
        <v>40641</v>
      </c>
      <c r="G1450" s="5">
        <f t="shared" si="264"/>
        <v>0.01</v>
      </c>
      <c r="H1450" s="5">
        <f t="shared" si="265"/>
        <v>0.02</v>
      </c>
      <c r="J1450" s="12" t="str">
        <f t="shared" si="266"/>
        <v>SELL</v>
      </c>
      <c r="L1450" s="5">
        <f t="shared" si="270"/>
        <v>2.5750000000000002E-2</v>
      </c>
      <c r="M1450" s="6" t="str">
        <f t="shared" si="267"/>
        <v>NO</v>
      </c>
      <c r="N1450" s="6" t="str">
        <f t="shared" si="268"/>
        <v>NO</v>
      </c>
      <c r="O1450" s="6" t="str">
        <f t="shared" si="269"/>
        <v>NO</v>
      </c>
      <c r="P1450" s="5"/>
      <c r="Q1450" s="5"/>
      <c r="T1450" s="13">
        <f t="shared" si="273"/>
        <v>0</v>
      </c>
      <c r="V1450" s="5">
        <f t="shared" si="274"/>
        <v>0</v>
      </c>
      <c r="W1450" s="5">
        <f t="shared" si="271"/>
        <v>0</v>
      </c>
      <c r="X1450" s="13">
        <f t="shared" si="272"/>
        <v>0</v>
      </c>
      <c r="Z1450" s="13">
        <f t="shared" si="275"/>
        <v>50000</v>
      </c>
      <c r="AA1450" s="5"/>
    </row>
    <row r="1451" spans="1:27">
      <c r="A1451" s="10">
        <v>40644</v>
      </c>
      <c r="G1451" s="5">
        <f t="shared" si="264"/>
        <v>0.01</v>
      </c>
      <c r="H1451" s="5">
        <f t="shared" si="265"/>
        <v>0.02</v>
      </c>
      <c r="J1451" s="12" t="str">
        <f t="shared" si="266"/>
        <v>SELL</v>
      </c>
      <c r="L1451" s="5">
        <f t="shared" si="270"/>
        <v>2.5750000000000002E-2</v>
      </c>
      <c r="M1451" s="6" t="str">
        <f t="shared" si="267"/>
        <v>NO</v>
      </c>
      <c r="N1451" s="6" t="str">
        <f t="shared" si="268"/>
        <v>NO</v>
      </c>
      <c r="O1451" s="6" t="str">
        <f t="shared" si="269"/>
        <v>NO</v>
      </c>
      <c r="P1451" s="5"/>
      <c r="Q1451" s="5"/>
      <c r="T1451" s="13">
        <f t="shared" si="273"/>
        <v>0</v>
      </c>
      <c r="V1451" s="5">
        <f t="shared" si="274"/>
        <v>0</v>
      </c>
      <c r="W1451" s="5">
        <f t="shared" si="271"/>
        <v>0</v>
      </c>
      <c r="X1451" s="13">
        <f t="shared" si="272"/>
        <v>0</v>
      </c>
      <c r="Z1451" s="13">
        <f t="shared" si="275"/>
        <v>50000</v>
      </c>
      <c r="AA1451" s="5"/>
    </row>
    <row r="1452" spans="1:27">
      <c r="A1452" s="10">
        <v>40646</v>
      </c>
      <c r="G1452" s="5">
        <f t="shared" si="264"/>
        <v>0.01</v>
      </c>
      <c r="H1452" s="5">
        <f t="shared" si="265"/>
        <v>0.02</v>
      </c>
      <c r="J1452" s="12" t="str">
        <f t="shared" si="266"/>
        <v>SELL</v>
      </c>
      <c r="L1452" s="5">
        <f t="shared" si="270"/>
        <v>2.5750000000000002E-2</v>
      </c>
      <c r="M1452" s="6" t="str">
        <f t="shared" si="267"/>
        <v>NO</v>
      </c>
      <c r="N1452" s="6" t="str">
        <f t="shared" si="268"/>
        <v>NO</v>
      </c>
      <c r="O1452" s="6" t="str">
        <f t="shared" si="269"/>
        <v>NO</v>
      </c>
      <c r="P1452" s="5"/>
      <c r="Q1452" s="5"/>
      <c r="T1452" s="13">
        <f t="shared" si="273"/>
        <v>0</v>
      </c>
      <c r="V1452" s="5">
        <f t="shared" si="274"/>
        <v>0</v>
      </c>
      <c r="W1452" s="5">
        <f t="shared" si="271"/>
        <v>0</v>
      </c>
      <c r="X1452" s="13">
        <f t="shared" si="272"/>
        <v>0</v>
      </c>
      <c r="Z1452" s="13">
        <f t="shared" si="275"/>
        <v>50000</v>
      </c>
      <c r="AA1452" s="5"/>
    </row>
    <row r="1453" spans="1:27">
      <c r="A1453" s="10">
        <v>40648</v>
      </c>
      <c r="G1453" s="5">
        <f t="shared" si="264"/>
        <v>0.01</v>
      </c>
      <c r="H1453" s="5">
        <f t="shared" si="265"/>
        <v>0.02</v>
      </c>
      <c r="J1453" s="12" t="str">
        <f t="shared" si="266"/>
        <v>SELL</v>
      </c>
      <c r="L1453" s="5">
        <f t="shared" si="270"/>
        <v>2.5750000000000002E-2</v>
      </c>
      <c r="M1453" s="6" t="str">
        <f t="shared" si="267"/>
        <v>NO</v>
      </c>
      <c r="N1453" s="6" t="str">
        <f t="shared" si="268"/>
        <v>NO</v>
      </c>
      <c r="O1453" s="6" t="str">
        <f t="shared" si="269"/>
        <v>NO</v>
      </c>
      <c r="P1453" s="5"/>
      <c r="Q1453" s="5"/>
      <c r="T1453" s="13">
        <f t="shared" si="273"/>
        <v>0</v>
      </c>
      <c r="V1453" s="5">
        <f t="shared" si="274"/>
        <v>0</v>
      </c>
      <c r="W1453" s="5">
        <f t="shared" si="271"/>
        <v>0</v>
      </c>
      <c r="X1453" s="13">
        <f t="shared" si="272"/>
        <v>0</v>
      </c>
      <c r="Z1453" s="13">
        <f t="shared" si="275"/>
        <v>50000</v>
      </c>
      <c r="AA1453" s="5"/>
    </row>
    <row r="1454" spans="1:27">
      <c r="A1454" s="10">
        <v>40651</v>
      </c>
      <c r="G1454" s="5">
        <f t="shared" si="264"/>
        <v>0.01</v>
      </c>
      <c r="H1454" s="5">
        <f t="shared" si="265"/>
        <v>0.02</v>
      </c>
      <c r="J1454" s="12" t="str">
        <f t="shared" si="266"/>
        <v>SELL</v>
      </c>
      <c r="L1454" s="5">
        <f t="shared" si="270"/>
        <v>2.5750000000000002E-2</v>
      </c>
      <c r="M1454" s="6" t="str">
        <f t="shared" si="267"/>
        <v>NO</v>
      </c>
      <c r="N1454" s="6" t="str">
        <f t="shared" si="268"/>
        <v>NO</v>
      </c>
      <c r="O1454" s="6" t="str">
        <f t="shared" si="269"/>
        <v>NO</v>
      </c>
      <c r="P1454" s="5"/>
      <c r="Q1454" s="5"/>
      <c r="T1454" s="13">
        <f t="shared" si="273"/>
        <v>0</v>
      </c>
      <c r="V1454" s="5">
        <f t="shared" si="274"/>
        <v>0</v>
      </c>
      <c r="W1454" s="5">
        <f t="shared" si="271"/>
        <v>0</v>
      </c>
      <c r="X1454" s="13">
        <f t="shared" si="272"/>
        <v>0</v>
      </c>
      <c r="Z1454" s="13">
        <f t="shared" si="275"/>
        <v>50000</v>
      </c>
      <c r="AA1454" s="5"/>
    </row>
    <row r="1455" spans="1:27">
      <c r="A1455" s="10">
        <v>40652</v>
      </c>
      <c r="G1455" s="5">
        <f t="shared" si="264"/>
        <v>0.01</v>
      </c>
      <c r="H1455" s="5">
        <f t="shared" si="265"/>
        <v>0.02</v>
      </c>
      <c r="J1455" s="12" t="str">
        <f t="shared" si="266"/>
        <v>SELL</v>
      </c>
      <c r="L1455" s="5">
        <f t="shared" si="270"/>
        <v>2.5750000000000002E-2</v>
      </c>
      <c r="M1455" s="6" t="str">
        <f t="shared" si="267"/>
        <v>NO</v>
      </c>
      <c r="N1455" s="6" t="str">
        <f t="shared" si="268"/>
        <v>NO</v>
      </c>
      <c r="O1455" s="6" t="str">
        <f t="shared" si="269"/>
        <v>NO</v>
      </c>
      <c r="P1455" s="5"/>
      <c r="Q1455" s="5"/>
      <c r="T1455" s="13">
        <f t="shared" si="273"/>
        <v>0</v>
      </c>
      <c r="V1455" s="5">
        <f t="shared" si="274"/>
        <v>0</v>
      </c>
      <c r="W1455" s="5">
        <f t="shared" si="271"/>
        <v>0</v>
      </c>
      <c r="X1455" s="13">
        <f t="shared" si="272"/>
        <v>0</v>
      </c>
      <c r="Z1455" s="13">
        <f t="shared" si="275"/>
        <v>50000</v>
      </c>
      <c r="AA1455" s="5"/>
    </row>
    <row r="1456" spans="1:27">
      <c r="A1456" s="10">
        <v>40653</v>
      </c>
      <c r="G1456" s="5">
        <f t="shared" si="264"/>
        <v>0.01</v>
      </c>
      <c r="H1456" s="5">
        <f t="shared" si="265"/>
        <v>0.02</v>
      </c>
      <c r="J1456" s="12" t="str">
        <f t="shared" si="266"/>
        <v>SELL</v>
      </c>
      <c r="L1456" s="5">
        <f t="shared" si="270"/>
        <v>2.5750000000000002E-2</v>
      </c>
      <c r="M1456" s="6" t="str">
        <f t="shared" si="267"/>
        <v>NO</v>
      </c>
      <c r="N1456" s="6" t="str">
        <f t="shared" si="268"/>
        <v>NO</v>
      </c>
      <c r="O1456" s="6" t="str">
        <f t="shared" si="269"/>
        <v>NO</v>
      </c>
      <c r="P1456" s="5"/>
      <c r="Q1456" s="5"/>
      <c r="T1456" s="13">
        <f t="shared" si="273"/>
        <v>0</v>
      </c>
      <c r="V1456" s="5">
        <f t="shared" si="274"/>
        <v>0</v>
      </c>
      <c r="W1456" s="5">
        <f t="shared" si="271"/>
        <v>0</v>
      </c>
      <c r="X1456" s="13">
        <f t="shared" si="272"/>
        <v>0</v>
      </c>
      <c r="Z1456" s="13">
        <f t="shared" si="275"/>
        <v>50000</v>
      </c>
      <c r="AA1456" s="5"/>
    </row>
    <row r="1457" spans="1:27">
      <c r="A1457" s="10">
        <v>40654</v>
      </c>
      <c r="G1457" s="5">
        <f t="shared" si="264"/>
        <v>0.01</v>
      </c>
      <c r="H1457" s="5">
        <f t="shared" si="265"/>
        <v>0.02</v>
      </c>
      <c r="J1457" s="12" t="str">
        <f t="shared" si="266"/>
        <v>SELL</v>
      </c>
      <c r="L1457" s="5">
        <f t="shared" si="270"/>
        <v>2.5750000000000002E-2</v>
      </c>
      <c r="M1457" s="6" t="str">
        <f t="shared" si="267"/>
        <v>NO</v>
      </c>
      <c r="N1457" s="6" t="str">
        <f t="shared" si="268"/>
        <v>NO</v>
      </c>
      <c r="O1457" s="6" t="str">
        <f t="shared" si="269"/>
        <v>NO</v>
      </c>
      <c r="P1457" s="5"/>
      <c r="Q1457" s="5"/>
      <c r="T1457" s="13">
        <f t="shared" si="273"/>
        <v>0</v>
      </c>
      <c r="V1457" s="5">
        <f t="shared" si="274"/>
        <v>0</v>
      </c>
      <c r="W1457" s="5">
        <f t="shared" si="271"/>
        <v>0</v>
      </c>
      <c r="X1457" s="13">
        <f t="shared" si="272"/>
        <v>0</v>
      </c>
      <c r="Z1457" s="13">
        <f t="shared" si="275"/>
        <v>50000</v>
      </c>
      <c r="AA1457" s="5"/>
    </row>
    <row r="1458" spans="1:27">
      <c r="A1458" s="10">
        <v>40658</v>
      </c>
      <c r="G1458" s="5">
        <f t="shared" si="264"/>
        <v>0.01</v>
      </c>
      <c r="H1458" s="5">
        <f t="shared" si="265"/>
        <v>0.02</v>
      </c>
      <c r="J1458" s="12" t="str">
        <f t="shared" si="266"/>
        <v>SELL</v>
      </c>
      <c r="L1458" s="5">
        <f t="shared" si="270"/>
        <v>2.5750000000000002E-2</v>
      </c>
      <c r="M1458" s="6" t="str">
        <f t="shared" si="267"/>
        <v>NO</v>
      </c>
      <c r="N1458" s="6" t="str">
        <f t="shared" si="268"/>
        <v>NO</v>
      </c>
      <c r="O1458" s="6" t="str">
        <f t="shared" si="269"/>
        <v>NO</v>
      </c>
      <c r="P1458" s="5"/>
      <c r="Q1458" s="5"/>
      <c r="T1458" s="13">
        <f t="shared" si="273"/>
        <v>0</v>
      </c>
      <c r="V1458" s="5">
        <f t="shared" si="274"/>
        <v>0</v>
      </c>
      <c r="W1458" s="5">
        <f t="shared" si="271"/>
        <v>0</v>
      </c>
      <c r="X1458" s="13">
        <f t="shared" si="272"/>
        <v>0</v>
      </c>
      <c r="Z1458" s="13">
        <f t="shared" si="275"/>
        <v>50000</v>
      </c>
      <c r="AA1458" s="5"/>
    </row>
    <row r="1459" spans="1:27">
      <c r="A1459" s="10">
        <v>40659</v>
      </c>
      <c r="G1459" s="5">
        <f t="shared" si="264"/>
        <v>0.01</v>
      </c>
      <c r="H1459" s="5">
        <f t="shared" si="265"/>
        <v>0.02</v>
      </c>
      <c r="J1459" s="12" t="str">
        <f t="shared" si="266"/>
        <v>SELL</v>
      </c>
      <c r="L1459" s="5">
        <f t="shared" si="270"/>
        <v>2.5750000000000002E-2</v>
      </c>
      <c r="M1459" s="6" t="str">
        <f t="shared" si="267"/>
        <v>NO</v>
      </c>
      <c r="N1459" s="6" t="str">
        <f t="shared" si="268"/>
        <v>NO</v>
      </c>
      <c r="O1459" s="6" t="str">
        <f t="shared" si="269"/>
        <v>NO</v>
      </c>
      <c r="P1459" s="5"/>
      <c r="Q1459" s="5"/>
      <c r="T1459" s="13">
        <f t="shared" si="273"/>
        <v>0</v>
      </c>
      <c r="V1459" s="5">
        <f t="shared" si="274"/>
        <v>0</v>
      </c>
      <c r="W1459" s="5">
        <f t="shared" si="271"/>
        <v>0</v>
      </c>
      <c r="X1459" s="13">
        <f t="shared" si="272"/>
        <v>0</v>
      </c>
      <c r="Z1459" s="13">
        <f t="shared" si="275"/>
        <v>50000</v>
      </c>
      <c r="AA1459" s="5"/>
    </row>
    <row r="1460" spans="1:27">
      <c r="A1460" s="10">
        <v>40660</v>
      </c>
      <c r="G1460" s="5">
        <f t="shared" si="264"/>
        <v>0.01</v>
      </c>
      <c r="H1460" s="5">
        <f t="shared" si="265"/>
        <v>0.02</v>
      </c>
      <c r="J1460" s="12" t="str">
        <f t="shared" si="266"/>
        <v>SELL</v>
      </c>
      <c r="L1460" s="5">
        <f t="shared" si="270"/>
        <v>2.5750000000000002E-2</v>
      </c>
      <c r="M1460" s="6" t="str">
        <f t="shared" si="267"/>
        <v>NO</v>
      </c>
      <c r="N1460" s="6" t="str">
        <f t="shared" si="268"/>
        <v>NO</v>
      </c>
      <c r="O1460" s="6" t="str">
        <f t="shared" si="269"/>
        <v>NO</v>
      </c>
      <c r="P1460" s="5"/>
      <c r="Q1460" s="5"/>
      <c r="T1460" s="13">
        <f t="shared" si="273"/>
        <v>0</v>
      </c>
      <c r="V1460" s="5">
        <f t="shared" si="274"/>
        <v>0</v>
      </c>
      <c r="W1460" s="5">
        <f t="shared" si="271"/>
        <v>0</v>
      </c>
      <c r="X1460" s="13">
        <f t="shared" si="272"/>
        <v>0</v>
      </c>
      <c r="Z1460" s="13">
        <f t="shared" si="275"/>
        <v>50000</v>
      </c>
      <c r="AA1460" s="5"/>
    </row>
    <row r="1461" spans="1:27">
      <c r="A1461" s="10">
        <v>40661</v>
      </c>
      <c r="G1461" s="5">
        <f t="shared" si="264"/>
        <v>0.01</v>
      </c>
      <c r="H1461" s="5">
        <f t="shared" si="265"/>
        <v>0.02</v>
      </c>
      <c r="J1461" s="12" t="str">
        <f t="shared" si="266"/>
        <v>SELL</v>
      </c>
      <c r="L1461" s="5">
        <f t="shared" si="270"/>
        <v>2.5750000000000002E-2</v>
      </c>
      <c r="M1461" s="6" t="str">
        <f t="shared" si="267"/>
        <v>NO</v>
      </c>
      <c r="N1461" s="6" t="str">
        <f t="shared" si="268"/>
        <v>NO</v>
      </c>
      <c r="O1461" s="6" t="str">
        <f t="shared" si="269"/>
        <v>NO</v>
      </c>
      <c r="P1461" s="5"/>
      <c r="Q1461" s="5"/>
      <c r="T1461" s="13">
        <f t="shared" si="273"/>
        <v>0</v>
      </c>
      <c r="V1461" s="5">
        <f t="shared" si="274"/>
        <v>0</v>
      </c>
      <c r="W1461" s="5">
        <f t="shared" si="271"/>
        <v>0</v>
      </c>
      <c r="X1461" s="13">
        <f t="shared" si="272"/>
        <v>0</v>
      </c>
      <c r="Z1461" s="13">
        <f t="shared" si="275"/>
        <v>50000</v>
      </c>
      <c r="AA1461" s="5"/>
    </row>
    <row r="1462" spans="1:27">
      <c r="A1462" s="10">
        <v>40662</v>
      </c>
      <c r="G1462" s="5">
        <f t="shared" si="264"/>
        <v>0.01</v>
      </c>
      <c r="H1462" s="5">
        <f t="shared" si="265"/>
        <v>0.02</v>
      </c>
      <c r="J1462" s="12" t="str">
        <f t="shared" si="266"/>
        <v>SELL</v>
      </c>
      <c r="L1462" s="5">
        <f t="shared" si="270"/>
        <v>2.5750000000000002E-2</v>
      </c>
      <c r="M1462" s="6" t="str">
        <f t="shared" si="267"/>
        <v>NO</v>
      </c>
      <c r="N1462" s="6" t="str">
        <f t="shared" si="268"/>
        <v>NO</v>
      </c>
      <c r="O1462" s="6" t="str">
        <f t="shared" si="269"/>
        <v>NO</v>
      </c>
      <c r="P1462" s="5"/>
      <c r="Q1462" s="5"/>
      <c r="T1462" s="13">
        <f t="shared" si="273"/>
        <v>0</v>
      </c>
      <c r="V1462" s="5">
        <f t="shared" si="274"/>
        <v>0</v>
      </c>
      <c r="W1462" s="5">
        <f t="shared" si="271"/>
        <v>0</v>
      </c>
      <c r="X1462" s="13">
        <f t="shared" si="272"/>
        <v>0</v>
      </c>
      <c r="Z1462" s="13">
        <f t="shared" si="275"/>
        <v>50000</v>
      </c>
      <c r="AA1462" s="5"/>
    </row>
    <row r="1463" spans="1:27">
      <c r="A1463" s="10">
        <v>40665</v>
      </c>
      <c r="G1463" s="5">
        <f t="shared" si="264"/>
        <v>0.01</v>
      </c>
      <c r="H1463" s="5">
        <f t="shared" si="265"/>
        <v>0.02</v>
      </c>
      <c r="J1463" s="12" t="str">
        <f t="shared" si="266"/>
        <v>SELL</v>
      </c>
      <c r="L1463" s="5">
        <f t="shared" si="270"/>
        <v>2.5750000000000002E-2</v>
      </c>
      <c r="M1463" s="6" t="str">
        <f t="shared" si="267"/>
        <v>NO</v>
      </c>
      <c r="N1463" s="6" t="str">
        <f t="shared" si="268"/>
        <v>NO</v>
      </c>
      <c r="O1463" s="6" t="str">
        <f t="shared" si="269"/>
        <v>NO</v>
      </c>
      <c r="P1463" s="5"/>
      <c r="Q1463" s="5"/>
      <c r="T1463" s="13">
        <f t="shared" si="273"/>
        <v>0</v>
      </c>
      <c r="V1463" s="5">
        <f t="shared" si="274"/>
        <v>0</v>
      </c>
      <c r="W1463" s="5">
        <f t="shared" si="271"/>
        <v>0</v>
      </c>
      <c r="X1463" s="13">
        <f t="shared" si="272"/>
        <v>0</v>
      </c>
      <c r="Z1463" s="13">
        <f t="shared" si="275"/>
        <v>50000</v>
      </c>
      <c r="AA1463" s="5"/>
    </row>
    <row r="1464" spans="1:27">
      <c r="A1464" s="10">
        <v>40666</v>
      </c>
      <c r="G1464" s="5">
        <f t="shared" si="264"/>
        <v>0.01</v>
      </c>
      <c r="H1464" s="5">
        <f t="shared" si="265"/>
        <v>0.02</v>
      </c>
      <c r="J1464" s="12" t="str">
        <f t="shared" si="266"/>
        <v>SELL</v>
      </c>
      <c r="L1464" s="5">
        <f t="shared" si="270"/>
        <v>2.5750000000000002E-2</v>
      </c>
      <c r="M1464" s="6" t="str">
        <f t="shared" si="267"/>
        <v>NO</v>
      </c>
      <c r="N1464" s="6" t="str">
        <f t="shared" si="268"/>
        <v>NO</v>
      </c>
      <c r="O1464" s="6" t="str">
        <f t="shared" si="269"/>
        <v>NO</v>
      </c>
      <c r="P1464" s="5"/>
      <c r="Q1464" s="5"/>
      <c r="T1464" s="13">
        <f t="shared" si="273"/>
        <v>0</v>
      </c>
      <c r="V1464" s="5">
        <f t="shared" si="274"/>
        <v>0</v>
      </c>
      <c r="W1464" s="5">
        <f t="shared" si="271"/>
        <v>0</v>
      </c>
      <c r="X1464" s="13">
        <f t="shared" si="272"/>
        <v>0</v>
      </c>
      <c r="Z1464" s="13">
        <f t="shared" si="275"/>
        <v>50000</v>
      </c>
      <c r="AA1464" s="5"/>
    </row>
    <row r="1465" spans="1:27">
      <c r="A1465" s="10">
        <v>40667</v>
      </c>
      <c r="G1465" s="5">
        <f t="shared" si="264"/>
        <v>0.01</v>
      </c>
      <c r="H1465" s="5">
        <f t="shared" si="265"/>
        <v>0.02</v>
      </c>
      <c r="J1465" s="12" t="str">
        <f t="shared" si="266"/>
        <v>SELL</v>
      </c>
      <c r="L1465" s="5">
        <f t="shared" si="270"/>
        <v>2.5750000000000002E-2</v>
      </c>
      <c r="M1465" s="6" t="str">
        <f t="shared" si="267"/>
        <v>NO</v>
      </c>
      <c r="N1465" s="6" t="str">
        <f t="shared" si="268"/>
        <v>NO</v>
      </c>
      <c r="O1465" s="6" t="str">
        <f t="shared" si="269"/>
        <v>NO</v>
      </c>
      <c r="P1465" s="5"/>
      <c r="Q1465" s="5"/>
      <c r="T1465" s="13">
        <f t="shared" si="273"/>
        <v>0</v>
      </c>
      <c r="V1465" s="5">
        <f t="shared" si="274"/>
        <v>0</v>
      </c>
      <c r="W1465" s="5">
        <f t="shared" si="271"/>
        <v>0</v>
      </c>
      <c r="X1465" s="13">
        <f t="shared" si="272"/>
        <v>0</v>
      </c>
      <c r="Z1465" s="13">
        <f t="shared" si="275"/>
        <v>50000</v>
      </c>
      <c r="AA1465" s="5"/>
    </row>
    <row r="1466" spans="1:27">
      <c r="A1466" s="10">
        <v>40668</v>
      </c>
      <c r="G1466" s="5">
        <f t="shared" si="264"/>
        <v>0.01</v>
      </c>
      <c r="H1466" s="5">
        <f t="shared" si="265"/>
        <v>0.02</v>
      </c>
      <c r="J1466" s="12" t="str">
        <f t="shared" si="266"/>
        <v>SELL</v>
      </c>
      <c r="L1466" s="5">
        <f t="shared" si="270"/>
        <v>2.5750000000000002E-2</v>
      </c>
      <c r="M1466" s="6" t="str">
        <f t="shared" si="267"/>
        <v>NO</v>
      </c>
      <c r="N1466" s="6" t="str">
        <f t="shared" si="268"/>
        <v>NO</v>
      </c>
      <c r="O1466" s="6" t="str">
        <f t="shared" si="269"/>
        <v>NO</v>
      </c>
      <c r="P1466" s="5"/>
      <c r="Q1466" s="5"/>
      <c r="T1466" s="13">
        <f t="shared" si="273"/>
        <v>0</v>
      </c>
      <c r="V1466" s="5">
        <f t="shared" si="274"/>
        <v>0</v>
      </c>
      <c r="W1466" s="5">
        <f t="shared" si="271"/>
        <v>0</v>
      </c>
      <c r="X1466" s="13">
        <f t="shared" si="272"/>
        <v>0</v>
      </c>
      <c r="Z1466" s="13">
        <f t="shared" si="275"/>
        <v>50000</v>
      </c>
      <c r="AA1466" s="5"/>
    </row>
    <row r="1467" spans="1:27">
      <c r="A1467" s="10">
        <v>40669</v>
      </c>
      <c r="G1467" s="5">
        <f t="shared" si="264"/>
        <v>0.01</v>
      </c>
      <c r="H1467" s="5">
        <f t="shared" si="265"/>
        <v>0.02</v>
      </c>
      <c r="J1467" s="12" t="str">
        <f t="shared" si="266"/>
        <v>SELL</v>
      </c>
      <c r="L1467" s="5">
        <f t="shared" si="270"/>
        <v>2.5750000000000002E-2</v>
      </c>
      <c r="M1467" s="6" t="str">
        <f t="shared" si="267"/>
        <v>NO</v>
      </c>
      <c r="N1467" s="6" t="str">
        <f t="shared" si="268"/>
        <v>NO</v>
      </c>
      <c r="O1467" s="6" t="str">
        <f t="shared" si="269"/>
        <v>NO</v>
      </c>
      <c r="P1467" s="5"/>
      <c r="Q1467" s="5"/>
      <c r="T1467" s="13">
        <f t="shared" si="273"/>
        <v>0</v>
      </c>
      <c r="V1467" s="5">
        <f t="shared" si="274"/>
        <v>0</v>
      </c>
      <c r="W1467" s="5">
        <f t="shared" si="271"/>
        <v>0</v>
      </c>
      <c r="X1467" s="13">
        <f t="shared" si="272"/>
        <v>0</v>
      </c>
      <c r="Z1467" s="13">
        <f t="shared" si="275"/>
        <v>50000</v>
      </c>
      <c r="AA1467" s="5"/>
    </row>
    <row r="1468" spans="1:27">
      <c r="A1468" s="10">
        <v>40672</v>
      </c>
      <c r="G1468" s="5">
        <f t="shared" si="264"/>
        <v>0.01</v>
      </c>
      <c r="H1468" s="5">
        <f t="shared" si="265"/>
        <v>0.02</v>
      </c>
      <c r="J1468" s="12" t="str">
        <f t="shared" si="266"/>
        <v>SELL</v>
      </c>
      <c r="L1468" s="5">
        <f t="shared" si="270"/>
        <v>2.5750000000000002E-2</v>
      </c>
      <c r="M1468" s="6" t="str">
        <f t="shared" si="267"/>
        <v>NO</v>
      </c>
      <c r="N1468" s="6" t="str">
        <f t="shared" si="268"/>
        <v>NO</v>
      </c>
      <c r="O1468" s="6" t="str">
        <f t="shared" si="269"/>
        <v>NO</v>
      </c>
      <c r="P1468" s="5"/>
      <c r="Q1468" s="5"/>
      <c r="T1468" s="13">
        <f t="shared" si="273"/>
        <v>0</v>
      </c>
      <c r="V1468" s="5">
        <f t="shared" si="274"/>
        <v>0</v>
      </c>
      <c r="W1468" s="5">
        <f t="shared" si="271"/>
        <v>0</v>
      </c>
      <c r="X1468" s="13">
        <f t="shared" si="272"/>
        <v>0</v>
      </c>
      <c r="Z1468" s="13">
        <f t="shared" si="275"/>
        <v>50000</v>
      </c>
      <c r="AA1468" s="5"/>
    </row>
    <row r="1469" spans="1:27">
      <c r="A1469" s="10">
        <v>40673</v>
      </c>
      <c r="G1469" s="5">
        <f t="shared" si="264"/>
        <v>0.01</v>
      </c>
      <c r="H1469" s="5">
        <f t="shared" si="265"/>
        <v>0.02</v>
      </c>
      <c r="J1469" s="12" t="str">
        <f t="shared" si="266"/>
        <v>SELL</v>
      </c>
      <c r="L1469" s="5">
        <f t="shared" si="270"/>
        <v>2.5750000000000002E-2</v>
      </c>
      <c r="M1469" s="6" t="str">
        <f t="shared" si="267"/>
        <v>NO</v>
      </c>
      <c r="N1469" s="6" t="str">
        <f t="shared" si="268"/>
        <v>NO</v>
      </c>
      <c r="O1469" s="6" t="str">
        <f t="shared" si="269"/>
        <v>NO</v>
      </c>
      <c r="P1469" s="5"/>
      <c r="Q1469" s="5"/>
      <c r="T1469" s="13">
        <f t="shared" si="273"/>
        <v>0</v>
      </c>
      <c r="V1469" s="5">
        <f t="shared" si="274"/>
        <v>0</v>
      </c>
      <c r="W1469" s="5">
        <f t="shared" si="271"/>
        <v>0</v>
      </c>
      <c r="X1469" s="13">
        <f t="shared" si="272"/>
        <v>0</v>
      </c>
      <c r="Z1469" s="13">
        <f t="shared" si="275"/>
        <v>50000</v>
      </c>
      <c r="AA1469" s="5"/>
    </row>
    <row r="1470" spans="1:27">
      <c r="A1470" s="10">
        <v>40674</v>
      </c>
      <c r="G1470" s="5">
        <f t="shared" si="264"/>
        <v>0.01</v>
      </c>
      <c r="H1470" s="5">
        <f t="shared" si="265"/>
        <v>0.02</v>
      </c>
      <c r="J1470" s="12" t="str">
        <f t="shared" si="266"/>
        <v>SELL</v>
      </c>
      <c r="L1470" s="5">
        <f t="shared" si="270"/>
        <v>2.5750000000000002E-2</v>
      </c>
      <c r="M1470" s="6" t="str">
        <f t="shared" si="267"/>
        <v>NO</v>
      </c>
      <c r="N1470" s="6" t="str">
        <f t="shared" si="268"/>
        <v>NO</v>
      </c>
      <c r="O1470" s="6" t="str">
        <f t="shared" si="269"/>
        <v>NO</v>
      </c>
      <c r="P1470" s="5"/>
      <c r="Q1470" s="5"/>
      <c r="T1470" s="13">
        <f t="shared" si="273"/>
        <v>0</v>
      </c>
      <c r="V1470" s="5">
        <f t="shared" si="274"/>
        <v>0</v>
      </c>
      <c r="W1470" s="5">
        <f t="shared" si="271"/>
        <v>0</v>
      </c>
      <c r="X1470" s="13">
        <f t="shared" si="272"/>
        <v>0</v>
      </c>
      <c r="Z1470" s="13">
        <f t="shared" si="275"/>
        <v>50000</v>
      </c>
      <c r="AA1470" s="5"/>
    </row>
    <row r="1471" spans="1:27">
      <c r="A1471" s="10">
        <v>40675</v>
      </c>
      <c r="G1471" s="5">
        <f t="shared" si="264"/>
        <v>0.01</v>
      </c>
      <c r="H1471" s="5">
        <f t="shared" si="265"/>
        <v>0.02</v>
      </c>
      <c r="J1471" s="12" t="str">
        <f t="shared" si="266"/>
        <v>SELL</v>
      </c>
      <c r="L1471" s="5">
        <f t="shared" si="270"/>
        <v>2.5750000000000002E-2</v>
      </c>
      <c r="M1471" s="6" t="str">
        <f t="shared" si="267"/>
        <v>NO</v>
      </c>
      <c r="N1471" s="6" t="str">
        <f t="shared" si="268"/>
        <v>NO</v>
      </c>
      <c r="O1471" s="6" t="str">
        <f t="shared" si="269"/>
        <v>NO</v>
      </c>
      <c r="P1471" s="5"/>
      <c r="Q1471" s="5"/>
      <c r="T1471" s="13">
        <f t="shared" si="273"/>
        <v>0</v>
      </c>
      <c r="V1471" s="5">
        <f t="shared" si="274"/>
        <v>0</v>
      </c>
      <c r="W1471" s="5">
        <f t="shared" si="271"/>
        <v>0</v>
      </c>
      <c r="X1471" s="13">
        <f t="shared" si="272"/>
        <v>0</v>
      </c>
      <c r="Z1471" s="13">
        <f t="shared" si="275"/>
        <v>50000</v>
      </c>
      <c r="AA1471" s="5"/>
    </row>
    <row r="1472" spans="1:27">
      <c r="A1472" s="10">
        <v>40676</v>
      </c>
      <c r="G1472" s="5">
        <f t="shared" si="264"/>
        <v>0.01</v>
      </c>
      <c r="H1472" s="5">
        <f t="shared" si="265"/>
        <v>0.02</v>
      </c>
      <c r="J1472" s="12" t="str">
        <f t="shared" si="266"/>
        <v>SELL</v>
      </c>
      <c r="L1472" s="5">
        <f t="shared" si="270"/>
        <v>2.5750000000000002E-2</v>
      </c>
      <c r="M1472" s="6" t="str">
        <f t="shared" si="267"/>
        <v>NO</v>
      </c>
      <c r="N1472" s="6" t="str">
        <f t="shared" si="268"/>
        <v>NO</v>
      </c>
      <c r="O1472" s="6" t="str">
        <f t="shared" si="269"/>
        <v>NO</v>
      </c>
      <c r="P1472" s="5"/>
      <c r="Q1472" s="5"/>
      <c r="T1472" s="13">
        <f t="shared" si="273"/>
        <v>0</v>
      </c>
      <c r="V1472" s="5">
        <f t="shared" si="274"/>
        <v>0</v>
      </c>
      <c r="W1472" s="5">
        <f t="shared" si="271"/>
        <v>0</v>
      </c>
      <c r="X1472" s="13">
        <f t="shared" si="272"/>
        <v>0</v>
      </c>
      <c r="Z1472" s="13">
        <f t="shared" si="275"/>
        <v>50000</v>
      </c>
      <c r="AA1472" s="5"/>
    </row>
    <row r="1473" spans="1:27">
      <c r="A1473" s="10">
        <v>40679</v>
      </c>
      <c r="G1473" s="5">
        <f t="shared" si="264"/>
        <v>0.01</v>
      </c>
      <c r="H1473" s="5">
        <f t="shared" si="265"/>
        <v>0.02</v>
      </c>
      <c r="J1473" s="12" t="str">
        <f t="shared" si="266"/>
        <v>SELL</v>
      </c>
      <c r="L1473" s="5">
        <f t="shared" si="270"/>
        <v>2.5750000000000002E-2</v>
      </c>
      <c r="M1473" s="6" t="str">
        <f t="shared" si="267"/>
        <v>NO</v>
      </c>
      <c r="N1473" s="6" t="str">
        <f t="shared" si="268"/>
        <v>NO</v>
      </c>
      <c r="O1473" s="6" t="str">
        <f t="shared" si="269"/>
        <v>NO</v>
      </c>
      <c r="P1473" s="5"/>
      <c r="Q1473" s="5"/>
      <c r="T1473" s="13">
        <f t="shared" si="273"/>
        <v>0</v>
      </c>
      <c r="V1473" s="5">
        <f t="shared" si="274"/>
        <v>0</v>
      </c>
      <c r="W1473" s="5">
        <f t="shared" si="271"/>
        <v>0</v>
      </c>
      <c r="X1473" s="13">
        <f t="shared" si="272"/>
        <v>0</v>
      </c>
      <c r="Z1473" s="13">
        <f t="shared" si="275"/>
        <v>50000</v>
      </c>
      <c r="AA1473" s="5"/>
    </row>
    <row r="1474" spans="1:27">
      <c r="A1474" s="10">
        <v>40680</v>
      </c>
      <c r="G1474" s="5">
        <f t="shared" si="264"/>
        <v>0.01</v>
      </c>
      <c r="H1474" s="5">
        <f t="shared" si="265"/>
        <v>0.02</v>
      </c>
      <c r="J1474" s="12" t="str">
        <f t="shared" si="266"/>
        <v>SELL</v>
      </c>
      <c r="L1474" s="5">
        <f t="shared" si="270"/>
        <v>2.5750000000000002E-2</v>
      </c>
      <c r="M1474" s="6" t="str">
        <f t="shared" si="267"/>
        <v>NO</v>
      </c>
      <c r="N1474" s="6" t="str">
        <f t="shared" si="268"/>
        <v>NO</v>
      </c>
      <c r="O1474" s="6" t="str">
        <f t="shared" si="269"/>
        <v>NO</v>
      </c>
      <c r="P1474" s="5"/>
      <c r="Q1474" s="5"/>
      <c r="T1474" s="13">
        <f t="shared" si="273"/>
        <v>0</v>
      </c>
      <c r="V1474" s="5">
        <f t="shared" si="274"/>
        <v>0</v>
      </c>
      <c r="W1474" s="5">
        <f t="shared" si="271"/>
        <v>0</v>
      </c>
      <c r="X1474" s="13">
        <f t="shared" si="272"/>
        <v>0</v>
      </c>
      <c r="Z1474" s="13">
        <f t="shared" si="275"/>
        <v>50000</v>
      </c>
      <c r="AA1474" s="5"/>
    </row>
    <row r="1475" spans="1:27">
      <c r="A1475" s="10">
        <v>40681</v>
      </c>
      <c r="G1475" s="5">
        <f t="shared" si="264"/>
        <v>0.01</v>
      </c>
      <c r="H1475" s="5">
        <f t="shared" si="265"/>
        <v>0.02</v>
      </c>
      <c r="J1475" s="12" t="str">
        <f t="shared" si="266"/>
        <v>SELL</v>
      </c>
      <c r="L1475" s="5">
        <f t="shared" si="270"/>
        <v>2.5750000000000002E-2</v>
      </c>
      <c r="M1475" s="6" t="str">
        <f t="shared" si="267"/>
        <v>NO</v>
      </c>
      <c r="N1475" s="6" t="str">
        <f t="shared" si="268"/>
        <v>NO</v>
      </c>
      <c r="O1475" s="6" t="str">
        <f t="shared" si="269"/>
        <v>NO</v>
      </c>
      <c r="P1475" s="5"/>
      <c r="Q1475" s="5"/>
      <c r="T1475" s="13">
        <f t="shared" si="273"/>
        <v>0</v>
      </c>
      <c r="V1475" s="5">
        <f t="shared" si="274"/>
        <v>0</v>
      </c>
      <c r="W1475" s="5">
        <f t="shared" si="271"/>
        <v>0</v>
      </c>
      <c r="X1475" s="13">
        <f t="shared" si="272"/>
        <v>0</v>
      </c>
      <c r="Z1475" s="13">
        <f t="shared" si="275"/>
        <v>50000</v>
      </c>
      <c r="AA1475" s="5"/>
    </row>
    <row r="1476" spans="1:27">
      <c r="A1476" s="10">
        <v>40682</v>
      </c>
      <c r="G1476" s="5">
        <f t="shared" si="264"/>
        <v>0.01</v>
      </c>
      <c r="H1476" s="5">
        <f t="shared" si="265"/>
        <v>0.02</v>
      </c>
      <c r="J1476" s="12" t="str">
        <f t="shared" si="266"/>
        <v>SELL</v>
      </c>
      <c r="L1476" s="5">
        <f t="shared" si="270"/>
        <v>2.5750000000000002E-2</v>
      </c>
      <c r="M1476" s="6" t="str">
        <f t="shared" si="267"/>
        <v>NO</v>
      </c>
      <c r="N1476" s="6" t="str">
        <f t="shared" si="268"/>
        <v>NO</v>
      </c>
      <c r="O1476" s="6" t="str">
        <f t="shared" si="269"/>
        <v>NO</v>
      </c>
      <c r="P1476" s="5"/>
      <c r="Q1476" s="5"/>
      <c r="T1476" s="13">
        <f t="shared" si="273"/>
        <v>0</v>
      </c>
      <c r="V1476" s="5">
        <f t="shared" si="274"/>
        <v>0</v>
      </c>
      <c r="W1476" s="5">
        <f t="shared" si="271"/>
        <v>0</v>
      </c>
      <c r="X1476" s="13">
        <f t="shared" si="272"/>
        <v>0</v>
      </c>
      <c r="Z1476" s="13">
        <f t="shared" si="275"/>
        <v>50000</v>
      </c>
      <c r="AA1476" s="5"/>
    </row>
    <row r="1477" spans="1:27">
      <c r="A1477" s="10">
        <v>40683</v>
      </c>
      <c r="G1477" s="5">
        <f t="shared" si="264"/>
        <v>0.01</v>
      </c>
      <c r="H1477" s="5">
        <f t="shared" si="265"/>
        <v>0.02</v>
      </c>
      <c r="J1477" s="12" t="str">
        <f t="shared" si="266"/>
        <v>SELL</v>
      </c>
      <c r="L1477" s="5">
        <f t="shared" si="270"/>
        <v>2.5750000000000002E-2</v>
      </c>
      <c r="M1477" s="6" t="str">
        <f t="shared" si="267"/>
        <v>NO</v>
      </c>
      <c r="N1477" s="6" t="str">
        <f t="shared" si="268"/>
        <v>NO</v>
      </c>
      <c r="O1477" s="6" t="str">
        <f t="shared" si="269"/>
        <v>NO</v>
      </c>
      <c r="P1477" s="5"/>
      <c r="Q1477" s="5"/>
      <c r="T1477" s="13">
        <f t="shared" si="273"/>
        <v>0</v>
      </c>
      <c r="V1477" s="5">
        <f t="shared" si="274"/>
        <v>0</v>
      </c>
      <c r="W1477" s="5">
        <f t="shared" si="271"/>
        <v>0</v>
      </c>
      <c r="X1477" s="13">
        <f t="shared" si="272"/>
        <v>0</v>
      </c>
      <c r="Z1477" s="13">
        <f t="shared" si="275"/>
        <v>50000</v>
      </c>
      <c r="AA1477" s="5"/>
    </row>
    <row r="1478" spans="1:27">
      <c r="A1478" s="10">
        <v>40686</v>
      </c>
      <c r="G1478" s="5">
        <f t="shared" ref="G1478:G1541" si="276">ROUND((E1478*G$1)+(G1477*(1-G$1)),2)</f>
        <v>0.01</v>
      </c>
      <c r="H1478" s="5">
        <f t="shared" si="265"/>
        <v>0.02</v>
      </c>
      <c r="J1478" s="12" t="str">
        <f t="shared" si="266"/>
        <v>SELL</v>
      </c>
      <c r="L1478" s="5">
        <f t="shared" si="270"/>
        <v>2.5750000000000002E-2</v>
      </c>
      <c r="M1478" s="6" t="str">
        <f t="shared" si="267"/>
        <v>NO</v>
      </c>
      <c r="N1478" s="6" t="str">
        <f t="shared" si="268"/>
        <v>NO</v>
      </c>
      <c r="O1478" s="6" t="str">
        <f t="shared" si="269"/>
        <v>NO</v>
      </c>
      <c r="P1478" s="5"/>
      <c r="Q1478" s="5"/>
      <c r="T1478" s="13">
        <f t="shared" si="273"/>
        <v>0</v>
      </c>
      <c r="V1478" s="5">
        <f t="shared" si="274"/>
        <v>0</v>
      </c>
      <c r="W1478" s="5">
        <f t="shared" si="271"/>
        <v>0</v>
      </c>
      <c r="X1478" s="13">
        <f t="shared" si="272"/>
        <v>0</v>
      </c>
      <c r="Z1478" s="13">
        <f t="shared" si="275"/>
        <v>50000</v>
      </c>
      <c r="AA1478" s="5"/>
    </row>
    <row r="1479" spans="1:27">
      <c r="A1479" s="10">
        <v>40687</v>
      </c>
      <c r="G1479" s="5">
        <f t="shared" si="276"/>
        <v>0.01</v>
      </c>
      <c r="H1479" s="5">
        <f t="shared" si="265"/>
        <v>0.02</v>
      </c>
      <c r="J1479" s="12" t="str">
        <f t="shared" si="266"/>
        <v>SELL</v>
      </c>
      <c r="L1479" s="5">
        <f t="shared" si="270"/>
        <v>2.5750000000000002E-2</v>
      </c>
      <c r="M1479" s="6" t="str">
        <f t="shared" si="267"/>
        <v>NO</v>
      </c>
      <c r="N1479" s="6" t="str">
        <f t="shared" si="268"/>
        <v>NO</v>
      </c>
      <c r="O1479" s="6" t="str">
        <f t="shared" si="269"/>
        <v>NO</v>
      </c>
      <c r="P1479" s="5"/>
      <c r="Q1479" s="5"/>
      <c r="T1479" s="13">
        <f t="shared" si="273"/>
        <v>0</v>
      </c>
      <c r="V1479" s="5">
        <f t="shared" si="274"/>
        <v>0</v>
      </c>
      <c r="W1479" s="5">
        <f t="shared" si="271"/>
        <v>0</v>
      </c>
      <c r="X1479" s="13">
        <f t="shared" si="272"/>
        <v>0</v>
      </c>
      <c r="Z1479" s="13">
        <f t="shared" si="275"/>
        <v>50000</v>
      </c>
      <c r="AA1479" s="5"/>
    </row>
    <row r="1480" spans="1:27">
      <c r="A1480" s="10">
        <v>40688</v>
      </c>
      <c r="G1480" s="5">
        <f t="shared" si="276"/>
        <v>0.01</v>
      </c>
      <c r="H1480" s="5">
        <f t="shared" ref="H1480:H1543" si="277">ROUND((E1480*H$1)+(H1479*(1-H$1)),2)</f>
        <v>0.02</v>
      </c>
      <c r="J1480" s="12" t="str">
        <f t="shared" ref="J1480:J1543" si="278">IF(G1480&gt;H1480,"BUY","SELL")</f>
        <v>SELL</v>
      </c>
      <c r="L1480" s="5">
        <f t="shared" si="270"/>
        <v>2.5750000000000002E-2</v>
      </c>
      <c r="M1480" s="6" t="str">
        <f t="shared" ref="M1480:M1543" si="279">IF(J1479="SELL",IF(C1480&gt;L1479,"YES","NO"),IF(D1480&lt;L1479,"YES","NO"))</f>
        <v>NO</v>
      </c>
      <c r="N1480" s="6" t="str">
        <f t="shared" ref="N1480:N1543" si="280">IF(AND(M1480="YES",J1480=J1479),"YES","NO")</f>
        <v>NO</v>
      </c>
      <c r="O1480" s="6" t="str">
        <f t="shared" ref="O1480:O1543" si="281">IF(AND(J1479="BUY",B1480&lt;L1479),"YES",IF(AND(J1479="SELL",B1480&gt;L1479),"YES","NO"))</f>
        <v>NO</v>
      </c>
      <c r="P1480" s="5"/>
      <c r="Q1480" s="5"/>
      <c r="T1480" s="13">
        <f t="shared" si="273"/>
        <v>0</v>
      </c>
      <c r="V1480" s="5">
        <f t="shared" si="274"/>
        <v>0</v>
      </c>
      <c r="W1480" s="5">
        <f t="shared" si="271"/>
        <v>0</v>
      </c>
      <c r="X1480" s="13">
        <f t="shared" si="272"/>
        <v>0</v>
      </c>
      <c r="Z1480" s="13">
        <f t="shared" si="275"/>
        <v>50000</v>
      </c>
      <c r="AA1480" s="5"/>
    </row>
    <row r="1481" spans="1:27">
      <c r="A1481" s="10">
        <v>40689</v>
      </c>
      <c r="G1481" s="5">
        <f t="shared" si="276"/>
        <v>0.01</v>
      </c>
      <c r="H1481" s="5">
        <f t="shared" si="277"/>
        <v>0.02</v>
      </c>
      <c r="J1481" s="12" t="str">
        <f t="shared" si="278"/>
        <v>SELL</v>
      </c>
      <c r="L1481" s="5">
        <f t="shared" ref="L1481:L1544" si="282">((H1481*($L$1-$J$1+($J$1*$L$1)-1))-(G1481*($J$1-$L$1+($J$1*$L$1)-1)))/(2*($L$1-$J$1))</f>
        <v>2.5750000000000002E-2</v>
      </c>
      <c r="M1481" s="6" t="str">
        <f t="shared" si="279"/>
        <v>NO</v>
      </c>
      <c r="N1481" s="6" t="str">
        <f t="shared" si="280"/>
        <v>NO</v>
      </c>
      <c r="O1481" s="6" t="str">
        <f t="shared" si="281"/>
        <v>NO</v>
      </c>
      <c r="P1481" s="5"/>
      <c r="Q1481" s="5"/>
      <c r="T1481" s="13">
        <f t="shared" si="273"/>
        <v>0</v>
      </c>
      <c r="V1481" s="5">
        <f t="shared" si="274"/>
        <v>0</v>
      </c>
      <c r="W1481" s="5">
        <f t="shared" si="271"/>
        <v>0</v>
      </c>
      <c r="X1481" s="13">
        <f t="shared" si="272"/>
        <v>0</v>
      </c>
      <c r="Z1481" s="13">
        <f t="shared" si="275"/>
        <v>50000</v>
      </c>
      <c r="AA1481" s="5"/>
    </row>
    <row r="1482" spans="1:27">
      <c r="A1482" s="10">
        <v>40690</v>
      </c>
      <c r="G1482" s="5">
        <f t="shared" si="276"/>
        <v>0.01</v>
      </c>
      <c r="H1482" s="5">
        <f t="shared" si="277"/>
        <v>0.02</v>
      </c>
      <c r="J1482" s="12" t="str">
        <f t="shared" si="278"/>
        <v>SELL</v>
      </c>
      <c r="L1482" s="5">
        <f t="shared" si="282"/>
        <v>2.5750000000000002E-2</v>
      </c>
      <c r="M1482" s="6" t="str">
        <f t="shared" si="279"/>
        <v>NO</v>
      </c>
      <c r="N1482" s="6" t="str">
        <f t="shared" si="280"/>
        <v>NO</v>
      </c>
      <c r="O1482" s="6" t="str">
        <f t="shared" si="281"/>
        <v>NO</v>
      </c>
      <c r="P1482" s="5"/>
      <c r="Q1482" s="5"/>
      <c r="T1482" s="13">
        <f t="shared" si="273"/>
        <v>0</v>
      </c>
      <c r="V1482" s="5">
        <f t="shared" si="274"/>
        <v>0</v>
      </c>
      <c r="W1482" s="5">
        <f t="shared" si="271"/>
        <v>0</v>
      </c>
      <c r="X1482" s="13">
        <f t="shared" si="272"/>
        <v>0</v>
      </c>
      <c r="Z1482" s="13">
        <f t="shared" si="275"/>
        <v>50000</v>
      </c>
      <c r="AA1482" s="5"/>
    </row>
    <row r="1483" spans="1:27">
      <c r="A1483" s="10">
        <v>40693</v>
      </c>
      <c r="G1483" s="5">
        <f t="shared" si="276"/>
        <v>0.01</v>
      </c>
      <c r="H1483" s="5">
        <f t="shared" si="277"/>
        <v>0.02</v>
      </c>
      <c r="J1483" s="12" t="str">
        <f t="shared" si="278"/>
        <v>SELL</v>
      </c>
      <c r="L1483" s="5">
        <f t="shared" si="282"/>
        <v>2.5750000000000002E-2</v>
      </c>
      <c r="M1483" s="6" t="str">
        <f t="shared" si="279"/>
        <v>NO</v>
      </c>
      <c r="N1483" s="6" t="str">
        <f t="shared" si="280"/>
        <v>NO</v>
      </c>
      <c r="O1483" s="6" t="str">
        <f t="shared" si="281"/>
        <v>NO</v>
      </c>
      <c r="P1483" s="5"/>
      <c r="Q1483" s="5"/>
      <c r="T1483" s="13">
        <f t="shared" si="273"/>
        <v>0</v>
      </c>
      <c r="V1483" s="5">
        <f t="shared" si="274"/>
        <v>0</v>
      </c>
      <c r="W1483" s="5">
        <f t="shared" si="271"/>
        <v>0</v>
      </c>
      <c r="X1483" s="13">
        <f t="shared" si="272"/>
        <v>0</v>
      </c>
      <c r="Z1483" s="13">
        <f t="shared" si="275"/>
        <v>50000</v>
      </c>
      <c r="AA1483" s="5"/>
    </row>
    <row r="1484" spans="1:27">
      <c r="A1484" s="10">
        <v>40694</v>
      </c>
      <c r="G1484" s="5">
        <f t="shared" si="276"/>
        <v>0.01</v>
      </c>
      <c r="H1484" s="5">
        <f t="shared" si="277"/>
        <v>0.02</v>
      </c>
      <c r="J1484" s="12" t="str">
        <f t="shared" si="278"/>
        <v>SELL</v>
      </c>
      <c r="L1484" s="5">
        <f t="shared" si="282"/>
        <v>2.5750000000000002E-2</v>
      </c>
      <c r="M1484" s="6" t="str">
        <f t="shared" si="279"/>
        <v>NO</v>
      </c>
      <c r="N1484" s="6" t="str">
        <f t="shared" si="280"/>
        <v>NO</v>
      </c>
      <c r="O1484" s="6" t="str">
        <f t="shared" si="281"/>
        <v>NO</v>
      </c>
      <c r="P1484" s="5"/>
      <c r="Q1484" s="5"/>
      <c r="T1484" s="13">
        <f t="shared" si="273"/>
        <v>0</v>
      </c>
      <c r="V1484" s="5">
        <f t="shared" si="274"/>
        <v>0</v>
      </c>
      <c r="W1484" s="5">
        <f t="shared" si="271"/>
        <v>0</v>
      </c>
      <c r="X1484" s="13">
        <f t="shared" si="272"/>
        <v>0</v>
      </c>
      <c r="Z1484" s="13">
        <f t="shared" si="275"/>
        <v>50000</v>
      </c>
      <c r="AA1484" s="5"/>
    </row>
    <row r="1485" spans="1:27">
      <c r="A1485" s="10">
        <v>40695</v>
      </c>
      <c r="G1485" s="5">
        <f t="shared" si="276"/>
        <v>0.01</v>
      </c>
      <c r="H1485" s="5">
        <f t="shared" si="277"/>
        <v>0.02</v>
      </c>
      <c r="J1485" s="12" t="str">
        <f t="shared" si="278"/>
        <v>SELL</v>
      </c>
      <c r="L1485" s="5">
        <f t="shared" si="282"/>
        <v>2.5750000000000002E-2</v>
      </c>
      <c r="M1485" s="6" t="str">
        <f t="shared" si="279"/>
        <v>NO</v>
      </c>
      <c r="N1485" s="6" t="str">
        <f t="shared" si="280"/>
        <v>NO</v>
      </c>
      <c r="O1485" s="6" t="str">
        <f t="shared" si="281"/>
        <v>NO</v>
      </c>
      <c r="P1485" s="5"/>
      <c r="Q1485" s="5"/>
      <c r="T1485" s="13">
        <f t="shared" si="273"/>
        <v>0</v>
      </c>
      <c r="V1485" s="5">
        <f t="shared" si="274"/>
        <v>0</v>
      </c>
      <c r="W1485" s="5">
        <f t="shared" si="271"/>
        <v>0</v>
      </c>
      <c r="X1485" s="13">
        <f t="shared" si="272"/>
        <v>0</v>
      </c>
      <c r="Z1485" s="13">
        <f t="shared" si="275"/>
        <v>50000</v>
      </c>
      <c r="AA1485" s="5"/>
    </row>
    <row r="1486" spans="1:27">
      <c r="A1486" s="10">
        <v>40696</v>
      </c>
      <c r="G1486" s="5">
        <f t="shared" si="276"/>
        <v>0.01</v>
      </c>
      <c r="H1486" s="5">
        <f t="shared" si="277"/>
        <v>0.02</v>
      </c>
      <c r="J1486" s="12" t="str">
        <f t="shared" si="278"/>
        <v>SELL</v>
      </c>
      <c r="L1486" s="5">
        <f t="shared" si="282"/>
        <v>2.5750000000000002E-2</v>
      </c>
      <c r="M1486" s="6" t="str">
        <f t="shared" si="279"/>
        <v>NO</v>
      </c>
      <c r="N1486" s="6" t="str">
        <f t="shared" si="280"/>
        <v>NO</v>
      </c>
      <c r="O1486" s="6" t="str">
        <f t="shared" si="281"/>
        <v>NO</v>
      </c>
      <c r="P1486" s="5"/>
      <c r="Q1486" s="5"/>
      <c r="T1486" s="13">
        <f t="shared" si="273"/>
        <v>0</v>
      </c>
      <c r="V1486" s="5">
        <f t="shared" si="274"/>
        <v>0</v>
      </c>
      <c r="W1486" s="5">
        <f t="shared" si="271"/>
        <v>0</v>
      </c>
      <c r="X1486" s="13">
        <f t="shared" si="272"/>
        <v>0</v>
      </c>
      <c r="Z1486" s="13">
        <f t="shared" si="275"/>
        <v>50000</v>
      </c>
      <c r="AA1486" s="5"/>
    </row>
    <row r="1487" spans="1:27">
      <c r="A1487" s="10">
        <v>40697</v>
      </c>
      <c r="G1487" s="5">
        <f t="shared" si="276"/>
        <v>0.01</v>
      </c>
      <c r="H1487" s="5">
        <f t="shared" si="277"/>
        <v>0.02</v>
      </c>
      <c r="J1487" s="12" t="str">
        <f t="shared" si="278"/>
        <v>SELL</v>
      </c>
      <c r="L1487" s="5">
        <f t="shared" si="282"/>
        <v>2.5750000000000002E-2</v>
      </c>
      <c r="M1487" s="6" t="str">
        <f t="shared" si="279"/>
        <v>NO</v>
      </c>
      <c r="N1487" s="6" t="str">
        <f t="shared" si="280"/>
        <v>NO</v>
      </c>
      <c r="O1487" s="6" t="str">
        <f t="shared" si="281"/>
        <v>NO</v>
      </c>
      <c r="P1487" s="5"/>
      <c r="Q1487" s="5"/>
      <c r="T1487" s="13">
        <f t="shared" si="273"/>
        <v>0</v>
      </c>
      <c r="V1487" s="5">
        <f t="shared" si="274"/>
        <v>0</v>
      </c>
      <c r="W1487" s="5">
        <f t="shared" si="271"/>
        <v>0</v>
      </c>
      <c r="X1487" s="13">
        <f t="shared" si="272"/>
        <v>0</v>
      </c>
      <c r="Z1487" s="13">
        <f t="shared" si="275"/>
        <v>50000</v>
      </c>
      <c r="AA1487" s="5"/>
    </row>
    <row r="1488" spans="1:27">
      <c r="A1488" s="10">
        <v>40700</v>
      </c>
      <c r="G1488" s="5">
        <f t="shared" si="276"/>
        <v>0.01</v>
      </c>
      <c r="H1488" s="5">
        <f t="shared" si="277"/>
        <v>0.02</v>
      </c>
      <c r="J1488" s="12" t="str">
        <f t="shared" si="278"/>
        <v>SELL</v>
      </c>
      <c r="L1488" s="5">
        <f t="shared" si="282"/>
        <v>2.5750000000000002E-2</v>
      </c>
      <c r="M1488" s="6" t="str">
        <f t="shared" si="279"/>
        <v>NO</v>
      </c>
      <c r="N1488" s="6" t="str">
        <f t="shared" si="280"/>
        <v>NO</v>
      </c>
      <c r="O1488" s="6" t="str">
        <f t="shared" si="281"/>
        <v>NO</v>
      </c>
      <c r="P1488" s="5"/>
      <c r="Q1488" s="5"/>
      <c r="T1488" s="13">
        <f t="shared" si="273"/>
        <v>0</v>
      </c>
      <c r="V1488" s="5">
        <f t="shared" si="274"/>
        <v>0</v>
      </c>
      <c r="W1488" s="5">
        <f t="shared" si="271"/>
        <v>0</v>
      </c>
      <c r="X1488" s="13">
        <f t="shared" si="272"/>
        <v>0</v>
      </c>
      <c r="Z1488" s="13">
        <f t="shared" si="275"/>
        <v>50000</v>
      </c>
      <c r="AA1488" s="5"/>
    </row>
    <row r="1489" spans="1:27">
      <c r="A1489" s="10">
        <v>40701</v>
      </c>
      <c r="G1489" s="5">
        <f t="shared" si="276"/>
        <v>0.01</v>
      </c>
      <c r="H1489" s="5">
        <f t="shared" si="277"/>
        <v>0.02</v>
      </c>
      <c r="J1489" s="12" t="str">
        <f t="shared" si="278"/>
        <v>SELL</v>
      </c>
      <c r="L1489" s="5">
        <f t="shared" si="282"/>
        <v>2.5750000000000002E-2</v>
      </c>
      <c r="M1489" s="6" t="str">
        <f t="shared" si="279"/>
        <v>NO</v>
      </c>
      <c r="N1489" s="6" t="str">
        <f t="shared" si="280"/>
        <v>NO</v>
      </c>
      <c r="O1489" s="6" t="str">
        <f t="shared" si="281"/>
        <v>NO</v>
      </c>
      <c r="P1489" s="5"/>
      <c r="Q1489" s="5"/>
      <c r="T1489" s="13">
        <f t="shared" si="273"/>
        <v>0</v>
      </c>
      <c r="V1489" s="5">
        <f t="shared" si="274"/>
        <v>0</v>
      </c>
      <c r="W1489" s="5">
        <f t="shared" si="271"/>
        <v>0</v>
      </c>
      <c r="X1489" s="13">
        <f t="shared" si="272"/>
        <v>0</v>
      </c>
      <c r="Z1489" s="13">
        <f t="shared" si="275"/>
        <v>50000</v>
      </c>
      <c r="AA1489" s="5"/>
    </row>
    <row r="1490" spans="1:27">
      <c r="A1490" s="10">
        <v>40702</v>
      </c>
      <c r="G1490" s="5">
        <f t="shared" si="276"/>
        <v>0.01</v>
      </c>
      <c r="H1490" s="5">
        <f t="shared" si="277"/>
        <v>0.02</v>
      </c>
      <c r="J1490" s="12" t="str">
        <f t="shared" si="278"/>
        <v>SELL</v>
      </c>
      <c r="L1490" s="5">
        <f t="shared" si="282"/>
        <v>2.5750000000000002E-2</v>
      </c>
      <c r="M1490" s="6" t="str">
        <f t="shared" si="279"/>
        <v>NO</v>
      </c>
      <c r="N1490" s="6" t="str">
        <f t="shared" si="280"/>
        <v>NO</v>
      </c>
      <c r="O1490" s="6" t="str">
        <f t="shared" si="281"/>
        <v>NO</v>
      </c>
      <c r="P1490" s="5"/>
      <c r="Q1490" s="5"/>
      <c r="T1490" s="13">
        <f t="shared" si="273"/>
        <v>0</v>
      </c>
      <c r="V1490" s="5">
        <f t="shared" si="274"/>
        <v>0</v>
      </c>
      <c r="W1490" s="5">
        <f t="shared" si="271"/>
        <v>0</v>
      </c>
      <c r="X1490" s="13">
        <f t="shared" si="272"/>
        <v>0</v>
      </c>
      <c r="Z1490" s="13">
        <f t="shared" si="275"/>
        <v>50000</v>
      </c>
      <c r="AA1490" s="5"/>
    </row>
    <row r="1491" spans="1:27">
      <c r="A1491" s="10">
        <v>40703</v>
      </c>
      <c r="G1491" s="5">
        <f t="shared" si="276"/>
        <v>0.01</v>
      </c>
      <c r="H1491" s="5">
        <f t="shared" si="277"/>
        <v>0.02</v>
      </c>
      <c r="J1491" s="12" t="str">
        <f t="shared" si="278"/>
        <v>SELL</v>
      </c>
      <c r="L1491" s="5">
        <f t="shared" si="282"/>
        <v>2.5750000000000002E-2</v>
      </c>
      <c r="M1491" s="6" t="str">
        <f t="shared" si="279"/>
        <v>NO</v>
      </c>
      <c r="N1491" s="6" t="str">
        <f t="shared" si="280"/>
        <v>NO</v>
      </c>
      <c r="O1491" s="6" t="str">
        <f t="shared" si="281"/>
        <v>NO</v>
      </c>
      <c r="P1491" s="5"/>
      <c r="Q1491" s="5"/>
      <c r="T1491" s="13">
        <f t="shared" si="273"/>
        <v>0</v>
      </c>
      <c r="V1491" s="5">
        <f t="shared" si="274"/>
        <v>0</v>
      </c>
      <c r="W1491" s="5">
        <f t="shared" si="271"/>
        <v>0</v>
      </c>
      <c r="X1491" s="13">
        <f t="shared" si="272"/>
        <v>0</v>
      </c>
      <c r="Z1491" s="13">
        <f t="shared" si="275"/>
        <v>50000</v>
      </c>
      <c r="AA1491" s="5"/>
    </row>
    <row r="1492" spans="1:27">
      <c r="A1492" s="10">
        <v>40704</v>
      </c>
      <c r="G1492" s="5">
        <f t="shared" si="276"/>
        <v>0.01</v>
      </c>
      <c r="H1492" s="5">
        <f t="shared" si="277"/>
        <v>0.02</v>
      </c>
      <c r="J1492" s="12" t="str">
        <f t="shared" si="278"/>
        <v>SELL</v>
      </c>
      <c r="L1492" s="5">
        <f t="shared" si="282"/>
        <v>2.5750000000000002E-2</v>
      </c>
      <c r="M1492" s="6" t="str">
        <f t="shared" si="279"/>
        <v>NO</v>
      </c>
      <c r="N1492" s="6" t="str">
        <f t="shared" si="280"/>
        <v>NO</v>
      </c>
      <c r="O1492" s="6" t="str">
        <f t="shared" si="281"/>
        <v>NO</v>
      </c>
      <c r="P1492" s="5"/>
      <c r="Q1492" s="5"/>
      <c r="T1492" s="13">
        <f t="shared" si="273"/>
        <v>0</v>
      </c>
      <c r="V1492" s="5">
        <f t="shared" si="274"/>
        <v>0</v>
      </c>
      <c r="W1492" s="5">
        <f t="shared" si="271"/>
        <v>0</v>
      </c>
      <c r="X1492" s="13">
        <f t="shared" si="272"/>
        <v>0</v>
      </c>
      <c r="Z1492" s="13">
        <f t="shared" si="275"/>
        <v>50000</v>
      </c>
      <c r="AA1492" s="5"/>
    </row>
    <row r="1493" spans="1:27">
      <c r="A1493" s="10">
        <v>40707</v>
      </c>
      <c r="G1493" s="5">
        <f t="shared" si="276"/>
        <v>0.01</v>
      </c>
      <c r="H1493" s="5">
        <f t="shared" si="277"/>
        <v>0.02</v>
      </c>
      <c r="J1493" s="12" t="str">
        <f t="shared" si="278"/>
        <v>SELL</v>
      </c>
      <c r="L1493" s="5">
        <f t="shared" si="282"/>
        <v>2.5750000000000002E-2</v>
      </c>
      <c r="M1493" s="6" t="str">
        <f t="shared" si="279"/>
        <v>NO</v>
      </c>
      <c r="N1493" s="6" t="str">
        <f t="shared" si="280"/>
        <v>NO</v>
      </c>
      <c r="O1493" s="6" t="str">
        <f t="shared" si="281"/>
        <v>NO</v>
      </c>
      <c r="P1493" s="5"/>
      <c r="Q1493" s="5"/>
      <c r="T1493" s="13">
        <f t="shared" si="273"/>
        <v>0</v>
      </c>
      <c r="V1493" s="5">
        <f t="shared" si="274"/>
        <v>0</v>
      </c>
      <c r="W1493" s="5">
        <f t="shared" si="271"/>
        <v>0</v>
      </c>
      <c r="X1493" s="13">
        <f t="shared" si="272"/>
        <v>0</v>
      </c>
      <c r="Z1493" s="13">
        <f t="shared" si="275"/>
        <v>50000</v>
      </c>
      <c r="AA1493" s="5"/>
    </row>
    <row r="1494" spans="1:27">
      <c r="A1494" s="10">
        <v>40708</v>
      </c>
      <c r="G1494" s="5">
        <f t="shared" si="276"/>
        <v>0.01</v>
      </c>
      <c r="H1494" s="5">
        <f t="shared" si="277"/>
        <v>0.02</v>
      </c>
      <c r="J1494" s="12" t="str">
        <f t="shared" si="278"/>
        <v>SELL</v>
      </c>
      <c r="L1494" s="5">
        <f t="shared" si="282"/>
        <v>2.5750000000000002E-2</v>
      </c>
      <c r="M1494" s="6" t="str">
        <f t="shared" si="279"/>
        <v>NO</v>
      </c>
      <c r="N1494" s="6" t="str">
        <f t="shared" si="280"/>
        <v>NO</v>
      </c>
      <c r="O1494" s="6" t="str">
        <f t="shared" si="281"/>
        <v>NO</v>
      </c>
      <c r="P1494" s="5"/>
      <c r="Q1494" s="5"/>
      <c r="T1494" s="13">
        <f t="shared" si="273"/>
        <v>0</v>
      </c>
      <c r="V1494" s="5">
        <f t="shared" si="274"/>
        <v>0</v>
      </c>
      <c r="W1494" s="5">
        <f t="shared" si="271"/>
        <v>0</v>
      </c>
      <c r="X1494" s="13">
        <f t="shared" si="272"/>
        <v>0</v>
      </c>
      <c r="Z1494" s="13">
        <f t="shared" si="275"/>
        <v>50000</v>
      </c>
      <c r="AA1494" s="5"/>
    </row>
    <row r="1495" spans="1:27">
      <c r="A1495" s="10">
        <v>40709</v>
      </c>
      <c r="G1495" s="5">
        <f t="shared" si="276"/>
        <v>0.01</v>
      </c>
      <c r="H1495" s="5">
        <f t="shared" si="277"/>
        <v>0.02</v>
      </c>
      <c r="J1495" s="12" t="str">
        <f t="shared" si="278"/>
        <v>SELL</v>
      </c>
      <c r="L1495" s="5">
        <f t="shared" si="282"/>
        <v>2.5750000000000002E-2</v>
      </c>
      <c r="M1495" s="6" t="str">
        <f t="shared" si="279"/>
        <v>NO</v>
      </c>
      <c r="N1495" s="6" t="str">
        <f t="shared" si="280"/>
        <v>NO</v>
      </c>
      <c r="O1495" s="6" t="str">
        <f t="shared" si="281"/>
        <v>NO</v>
      </c>
      <c r="P1495" s="5"/>
      <c r="Q1495" s="5"/>
      <c r="T1495" s="13">
        <f t="shared" si="273"/>
        <v>0</v>
      </c>
      <c r="V1495" s="5">
        <f t="shared" si="274"/>
        <v>0</v>
      </c>
      <c r="W1495" s="5">
        <f t="shared" si="271"/>
        <v>0</v>
      </c>
      <c r="X1495" s="13">
        <f t="shared" si="272"/>
        <v>0</v>
      </c>
      <c r="Z1495" s="13">
        <f t="shared" si="275"/>
        <v>50000</v>
      </c>
      <c r="AA1495" s="5"/>
    </row>
    <row r="1496" spans="1:27">
      <c r="A1496" s="10">
        <v>40710</v>
      </c>
      <c r="G1496" s="5">
        <f t="shared" si="276"/>
        <v>0.01</v>
      </c>
      <c r="H1496" s="5">
        <f t="shared" si="277"/>
        <v>0.02</v>
      </c>
      <c r="J1496" s="12" t="str">
        <f t="shared" si="278"/>
        <v>SELL</v>
      </c>
      <c r="L1496" s="5">
        <f t="shared" si="282"/>
        <v>2.5750000000000002E-2</v>
      </c>
      <c r="M1496" s="6" t="str">
        <f t="shared" si="279"/>
        <v>NO</v>
      </c>
      <c r="N1496" s="6" t="str">
        <f t="shared" si="280"/>
        <v>NO</v>
      </c>
      <c r="O1496" s="6" t="str">
        <f t="shared" si="281"/>
        <v>NO</v>
      </c>
      <c r="P1496" s="5"/>
      <c r="Q1496" s="5"/>
      <c r="T1496" s="13">
        <f t="shared" si="273"/>
        <v>0</v>
      </c>
      <c r="V1496" s="5">
        <f t="shared" si="274"/>
        <v>0</v>
      </c>
      <c r="W1496" s="5">
        <f t="shared" ref="W1496:W1559" si="283">IF(V1497="",E1496,V1497)</f>
        <v>0</v>
      </c>
      <c r="X1496" s="13">
        <f t="shared" ref="X1496:X1559" si="284">IF(J1496="BUY",W1496-V1496,V1496-W1496)</f>
        <v>0</v>
      </c>
      <c r="Z1496" s="13">
        <f t="shared" si="275"/>
        <v>50000</v>
      </c>
      <c r="AA1496" s="5"/>
    </row>
    <row r="1497" spans="1:27">
      <c r="A1497" s="10">
        <v>40711</v>
      </c>
      <c r="G1497" s="5">
        <f t="shared" si="276"/>
        <v>0.01</v>
      </c>
      <c r="H1497" s="5">
        <f t="shared" si="277"/>
        <v>0.02</v>
      </c>
      <c r="J1497" s="12" t="str">
        <f t="shared" si="278"/>
        <v>SELL</v>
      </c>
      <c r="L1497" s="5">
        <f t="shared" si="282"/>
        <v>2.5750000000000002E-2</v>
      </c>
      <c r="M1497" s="6" t="str">
        <f t="shared" si="279"/>
        <v>NO</v>
      </c>
      <c r="N1497" s="6" t="str">
        <f t="shared" si="280"/>
        <v>NO</v>
      </c>
      <c r="O1497" s="6" t="str">
        <f t="shared" si="281"/>
        <v>NO</v>
      </c>
      <c r="P1497" s="5"/>
      <c r="Q1497" s="5"/>
      <c r="T1497" s="13">
        <f t="shared" ref="T1497:T1560" si="285">ROUND(IF(N1497="YES",IF(J1497="SELL",IF(O1497="YES",Q1497-P1497,Q1497-L1496),IF(O1497="YES",P1497-Q1497,L1496-Q1497)),0),2)</f>
        <v>0</v>
      </c>
      <c r="V1497" s="5">
        <f t="shared" ref="V1497:V1560" si="286">IF(J1497=J1496,V1496,IF(O1497="YES",P1497,L1496))</f>
        <v>0</v>
      </c>
      <c r="W1497" s="5">
        <f t="shared" si="283"/>
        <v>0</v>
      </c>
      <c r="X1497" s="13">
        <f t="shared" si="284"/>
        <v>0</v>
      </c>
      <c r="Z1497" s="13">
        <f t="shared" ref="Z1497:Z1560" si="287">Z1496+(T1497*50*2)+(X1497*50)</f>
        <v>50000</v>
      </c>
      <c r="AA1497" s="5"/>
    </row>
    <row r="1498" spans="1:27">
      <c r="A1498" s="10">
        <v>40714</v>
      </c>
      <c r="G1498" s="5">
        <f t="shared" si="276"/>
        <v>0.01</v>
      </c>
      <c r="H1498" s="5">
        <f t="shared" si="277"/>
        <v>0.02</v>
      </c>
      <c r="J1498" s="12" t="str">
        <f t="shared" si="278"/>
        <v>SELL</v>
      </c>
      <c r="L1498" s="5">
        <f t="shared" si="282"/>
        <v>2.5750000000000002E-2</v>
      </c>
      <c r="M1498" s="6" t="str">
        <f t="shared" si="279"/>
        <v>NO</v>
      </c>
      <c r="N1498" s="6" t="str">
        <f t="shared" si="280"/>
        <v>NO</v>
      </c>
      <c r="O1498" s="6" t="str">
        <f t="shared" si="281"/>
        <v>NO</v>
      </c>
      <c r="P1498" s="5"/>
      <c r="Q1498" s="5"/>
      <c r="T1498" s="13">
        <f t="shared" si="285"/>
        <v>0</v>
      </c>
      <c r="V1498" s="5">
        <f t="shared" si="286"/>
        <v>0</v>
      </c>
      <c r="W1498" s="5">
        <f t="shared" si="283"/>
        <v>0</v>
      </c>
      <c r="X1498" s="13">
        <f t="shared" si="284"/>
        <v>0</v>
      </c>
      <c r="Z1498" s="13">
        <f t="shared" si="287"/>
        <v>50000</v>
      </c>
      <c r="AA1498" s="5"/>
    </row>
    <row r="1499" spans="1:27">
      <c r="A1499" s="10">
        <v>40715</v>
      </c>
      <c r="G1499" s="5">
        <f t="shared" si="276"/>
        <v>0.01</v>
      </c>
      <c r="H1499" s="5">
        <f t="shared" si="277"/>
        <v>0.02</v>
      </c>
      <c r="J1499" s="12" t="str">
        <f t="shared" si="278"/>
        <v>SELL</v>
      </c>
      <c r="L1499" s="5">
        <f t="shared" si="282"/>
        <v>2.5750000000000002E-2</v>
      </c>
      <c r="M1499" s="6" t="str">
        <f t="shared" si="279"/>
        <v>NO</v>
      </c>
      <c r="N1499" s="6" t="str">
        <f t="shared" si="280"/>
        <v>NO</v>
      </c>
      <c r="O1499" s="6" t="str">
        <f t="shared" si="281"/>
        <v>NO</v>
      </c>
      <c r="P1499" s="5"/>
      <c r="Q1499" s="5"/>
      <c r="T1499" s="13">
        <f t="shared" si="285"/>
        <v>0</v>
      </c>
      <c r="V1499" s="5">
        <f t="shared" si="286"/>
        <v>0</v>
      </c>
      <c r="W1499" s="5">
        <f t="shared" si="283"/>
        <v>0</v>
      </c>
      <c r="X1499" s="13">
        <f t="shared" si="284"/>
        <v>0</v>
      </c>
      <c r="Z1499" s="13">
        <f t="shared" si="287"/>
        <v>50000</v>
      </c>
      <c r="AA1499" s="5"/>
    </row>
    <row r="1500" spans="1:27">
      <c r="A1500" s="10">
        <v>40716</v>
      </c>
      <c r="G1500" s="5">
        <f t="shared" si="276"/>
        <v>0.01</v>
      </c>
      <c r="H1500" s="5">
        <f t="shared" si="277"/>
        <v>0.02</v>
      </c>
      <c r="J1500" s="12" t="str">
        <f t="shared" si="278"/>
        <v>SELL</v>
      </c>
      <c r="L1500" s="5">
        <f t="shared" si="282"/>
        <v>2.5750000000000002E-2</v>
      </c>
      <c r="M1500" s="6" t="str">
        <f t="shared" si="279"/>
        <v>NO</v>
      </c>
      <c r="N1500" s="6" t="str">
        <f t="shared" si="280"/>
        <v>NO</v>
      </c>
      <c r="O1500" s="6" t="str">
        <f t="shared" si="281"/>
        <v>NO</v>
      </c>
      <c r="P1500" s="5"/>
      <c r="Q1500" s="5"/>
      <c r="T1500" s="13">
        <f t="shared" si="285"/>
        <v>0</v>
      </c>
      <c r="V1500" s="5">
        <f t="shared" si="286"/>
        <v>0</v>
      </c>
      <c r="W1500" s="5">
        <f t="shared" si="283"/>
        <v>0</v>
      </c>
      <c r="X1500" s="13">
        <f t="shared" si="284"/>
        <v>0</v>
      </c>
      <c r="Z1500" s="13">
        <f t="shared" si="287"/>
        <v>50000</v>
      </c>
      <c r="AA1500" s="5"/>
    </row>
    <row r="1501" spans="1:27">
      <c r="A1501" s="10">
        <v>40717</v>
      </c>
      <c r="G1501" s="5">
        <f t="shared" si="276"/>
        <v>0.01</v>
      </c>
      <c r="H1501" s="5">
        <f t="shared" si="277"/>
        <v>0.02</v>
      </c>
      <c r="J1501" s="12" t="str">
        <f t="shared" si="278"/>
        <v>SELL</v>
      </c>
      <c r="L1501" s="5">
        <f t="shared" si="282"/>
        <v>2.5750000000000002E-2</v>
      </c>
      <c r="M1501" s="6" t="str">
        <f t="shared" si="279"/>
        <v>NO</v>
      </c>
      <c r="N1501" s="6" t="str">
        <f t="shared" si="280"/>
        <v>NO</v>
      </c>
      <c r="O1501" s="6" t="str">
        <f t="shared" si="281"/>
        <v>NO</v>
      </c>
      <c r="P1501" s="5"/>
      <c r="Q1501" s="5"/>
      <c r="T1501" s="13">
        <f t="shared" si="285"/>
        <v>0</v>
      </c>
      <c r="V1501" s="5">
        <f t="shared" si="286"/>
        <v>0</v>
      </c>
      <c r="W1501" s="5">
        <f t="shared" si="283"/>
        <v>0</v>
      </c>
      <c r="X1501" s="13">
        <f t="shared" si="284"/>
        <v>0</v>
      </c>
      <c r="Z1501" s="13">
        <f t="shared" si="287"/>
        <v>50000</v>
      </c>
      <c r="AA1501" s="5"/>
    </row>
    <row r="1502" spans="1:27">
      <c r="A1502" s="10">
        <v>40718</v>
      </c>
      <c r="G1502" s="5">
        <f t="shared" si="276"/>
        <v>0.01</v>
      </c>
      <c r="H1502" s="5">
        <f t="shared" si="277"/>
        <v>0.02</v>
      </c>
      <c r="J1502" s="12" t="str">
        <f t="shared" si="278"/>
        <v>SELL</v>
      </c>
      <c r="L1502" s="5">
        <f t="shared" si="282"/>
        <v>2.5750000000000002E-2</v>
      </c>
      <c r="M1502" s="6" t="str">
        <f t="shared" si="279"/>
        <v>NO</v>
      </c>
      <c r="N1502" s="6" t="str">
        <f t="shared" si="280"/>
        <v>NO</v>
      </c>
      <c r="O1502" s="6" t="str">
        <f t="shared" si="281"/>
        <v>NO</v>
      </c>
      <c r="P1502" s="5"/>
      <c r="Q1502" s="5"/>
      <c r="T1502" s="13">
        <f t="shared" si="285"/>
        <v>0</v>
      </c>
      <c r="V1502" s="5">
        <f t="shared" si="286"/>
        <v>0</v>
      </c>
      <c r="W1502" s="5">
        <f t="shared" si="283"/>
        <v>0</v>
      </c>
      <c r="X1502" s="13">
        <f t="shared" si="284"/>
        <v>0</v>
      </c>
      <c r="Z1502" s="13">
        <f t="shared" si="287"/>
        <v>50000</v>
      </c>
      <c r="AA1502" s="5"/>
    </row>
    <row r="1503" spans="1:27">
      <c r="A1503" s="10">
        <v>40721</v>
      </c>
      <c r="G1503" s="5">
        <f t="shared" si="276"/>
        <v>0.01</v>
      </c>
      <c r="H1503" s="5">
        <f t="shared" si="277"/>
        <v>0.02</v>
      </c>
      <c r="J1503" s="12" t="str">
        <f t="shared" si="278"/>
        <v>SELL</v>
      </c>
      <c r="L1503" s="5">
        <f t="shared" si="282"/>
        <v>2.5750000000000002E-2</v>
      </c>
      <c r="M1503" s="6" t="str">
        <f t="shared" si="279"/>
        <v>NO</v>
      </c>
      <c r="N1503" s="6" t="str">
        <f t="shared" si="280"/>
        <v>NO</v>
      </c>
      <c r="O1503" s="6" t="str">
        <f t="shared" si="281"/>
        <v>NO</v>
      </c>
      <c r="P1503" s="5"/>
      <c r="Q1503" s="5"/>
      <c r="T1503" s="13">
        <f t="shared" si="285"/>
        <v>0</v>
      </c>
      <c r="V1503" s="5">
        <f t="shared" si="286"/>
        <v>0</v>
      </c>
      <c r="W1503" s="5">
        <f t="shared" si="283"/>
        <v>0</v>
      </c>
      <c r="X1503" s="13">
        <f t="shared" si="284"/>
        <v>0</v>
      </c>
      <c r="Z1503" s="13">
        <f t="shared" si="287"/>
        <v>50000</v>
      </c>
      <c r="AA1503" s="5"/>
    </row>
    <row r="1504" spans="1:27">
      <c r="A1504" s="10">
        <v>40722</v>
      </c>
      <c r="G1504" s="5">
        <f t="shared" si="276"/>
        <v>0.01</v>
      </c>
      <c r="H1504" s="5">
        <f t="shared" si="277"/>
        <v>0.02</v>
      </c>
      <c r="J1504" s="12" t="str">
        <f t="shared" si="278"/>
        <v>SELL</v>
      </c>
      <c r="L1504" s="5">
        <f t="shared" si="282"/>
        <v>2.5750000000000002E-2</v>
      </c>
      <c r="M1504" s="6" t="str">
        <f t="shared" si="279"/>
        <v>NO</v>
      </c>
      <c r="N1504" s="6" t="str">
        <f t="shared" si="280"/>
        <v>NO</v>
      </c>
      <c r="O1504" s="6" t="str">
        <f t="shared" si="281"/>
        <v>NO</v>
      </c>
      <c r="P1504" s="5"/>
      <c r="Q1504" s="5"/>
      <c r="T1504" s="13">
        <f t="shared" si="285"/>
        <v>0</v>
      </c>
      <c r="V1504" s="5">
        <f t="shared" si="286"/>
        <v>0</v>
      </c>
      <c r="W1504" s="5">
        <f t="shared" si="283"/>
        <v>0</v>
      </c>
      <c r="X1504" s="13">
        <f t="shared" si="284"/>
        <v>0</v>
      </c>
      <c r="Z1504" s="13">
        <f t="shared" si="287"/>
        <v>50000</v>
      </c>
      <c r="AA1504" s="5"/>
    </row>
    <row r="1505" spans="1:27">
      <c r="A1505" s="10">
        <v>40723</v>
      </c>
      <c r="G1505" s="5">
        <f t="shared" si="276"/>
        <v>0.01</v>
      </c>
      <c r="H1505" s="5">
        <f t="shared" si="277"/>
        <v>0.02</v>
      </c>
      <c r="J1505" s="12" t="str">
        <f t="shared" si="278"/>
        <v>SELL</v>
      </c>
      <c r="L1505" s="5">
        <f t="shared" si="282"/>
        <v>2.5750000000000002E-2</v>
      </c>
      <c r="M1505" s="6" t="str">
        <f t="shared" si="279"/>
        <v>NO</v>
      </c>
      <c r="N1505" s="6" t="str">
        <f t="shared" si="280"/>
        <v>NO</v>
      </c>
      <c r="O1505" s="6" t="str">
        <f t="shared" si="281"/>
        <v>NO</v>
      </c>
      <c r="P1505" s="5"/>
      <c r="Q1505" s="5"/>
      <c r="T1505" s="13">
        <f t="shared" si="285"/>
        <v>0</v>
      </c>
      <c r="V1505" s="5">
        <f t="shared" si="286"/>
        <v>0</v>
      </c>
      <c r="W1505" s="5">
        <f t="shared" si="283"/>
        <v>0</v>
      </c>
      <c r="X1505" s="13">
        <f t="shared" si="284"/>
        <v>0</v>
      </c>
      <c r="Z1505" s="13">
        <f t="shared" si="287"/>
        <v>50000</v>
      </c>
      <c r="AA1505" s="5"/>
    </row>
    <row r="1506" spans="1:27">
      <c r="A1506" s="10">
        <v>40724</v>
      </c>
      <c r="G1506" s="5">
        <f t="shared" si="276"/>
        <v>0.01</v>
      </c>
      <c r="H1506" s="5">
        <f t="shared" si="277"/>
        <v>0.02</v>
      </c>
      <c r="J1506" s="12" t="str">
        <f t="shared" si="278"/>
        <v>SELL</v>
      </c>
      <c r="L1506" s="5">
        <f t="shared" si="282"/>
        <v>2.5750000000000002E-2</v>
      </c>
      <c r="M1506" s="6" t="str">
        <f t="shared" si="279"/>
        <v>NO</v>
      </c>
      <c r="N1506" s="6" t="str">
        <f t="shared" si="280"/>
        <v>NO</v>
      </c>
      <c r="O1506" s="6" t="str">
        <f t="shared" si="281"/>
        <v>NO</v>
      </c>
      <c r="P1506" s="5"/>
      <c r="Q1506" s="5"/>
      <c r="T1506" s="13">
        <f t="shared" si="285"/>
        <v>0</v>
      </c>
      <c r="V1506" s="5">
        <f t="shared" si="286"/>
        <v>0</v>
      </c>
      <c r="W1506" s="5">
        <f t="shared" si="283"/>
        <v>0</v>
      </c>
      <c r="X1506" s="13">
        <f t="shared" si="284"/>
        <v>0</v>
      </c>
      <c r="Z1506" s="13">
        <f t="shared" si="287"/>
        <v>50000</v>
      </c>
      <c r="AA1506" s="5"/>
    </row>
    <row r="1507" spans="1:27">
      <c r="A1507" s="10">
        <v>40725</v>
      </c>
      <c r="G1507" s="5">
        <f t="shared" si="276"/>
        <v>0.01</v>
      </c>
      <c r="H1507" s="5">
        <f t="shared" si="277"/>
        <v>0.02</v>
      </c>
      <c r="J1507" s="12" t="str">
        <f t="shared" si="278"/>
        <v>SELL</v>
      </c>
      <c r="L1507" s="5">
        <f t="shared" si="282"/>
        <v>2.5750000000000002E-2</v>
      </c>
      <c r="M1507" s="6" t="str">
        <f t="shared" si="279"/>
        <v>NO</v>
      </c>
      <c r="N1507" s="6" t="str">
        <f t="shared" si="280"/>
        <v>NO</v>
      </c>
      <c r="O1507" s="6" t="str">
        <f t="shared" si="281"/>
        <v>NO</v>
      </c>
      <c r="P1507" s="5"/>
      <c r="Q1507" s="5"/>
      <c r="T1507" s="13">
        <f t="shared" si="285"/>
        <v>0</v>
      </c>
      <c r="V1507" s="5">
        <f t="shared" si="286"/>
        <v>0</v>
      </c>
      <c r="W1507" s="5">
        <f t="shared" si="283"/>
        <v>0</v>
      </c>
      <c r="X1507" s="13">
        <f t="shared" si="284"/>
        <v>0</v>
      </c>
      <c r="Z1507" s="13">
        <f t="shared" si="287"/>
        <v>50000</v>
      </c>
      <c r="AA1507" s="5"/>
    </row>
    <row r="1508" spans="1:27">
      <c r="A1508" s="10">
        <v>40728</v>
      </c>
      <c r="G1508" s="5">
        <f t="shared" si="276"/>
        <v>0.01</v>
      </c>
      <c r="H1508" s="5">
        <f t="shared" si="277"/>
        <v>0.02</v>
      </c>
      <c r="J1508" s="12" t="str">
        <f t="shared" si="278"/>
        <v>SELL</v>
      </c>
      <c r="L1508" s="5">
        <f t="shared" si="282"/>
        <v>2.5750000000000002E-2</v>
      </c>
      <c r="M1508" s="6" t="str">
        <f t="shared" si="279"/>
        <v>NO</v>
      </c>
      <c r="N1508" s="6" t="str">
        <f t="shared" si="280"/>
        <v>NO</v>
      </c>
      <c r="O1508" s="6" t="str">
        <f t="shared" si="281"/>
        <v>NO</v>
      </c>
      <c r="P1508" s="5"/>
      <c r="Q1508" s="5"/>
      <c r="T1508" s="13">
        <f t="shared" si="285"/>
        <v>0</v>
      </c>
      <c r="V1508" s="5">
        <f t="shared" si="286"/>
        <v>0</v>
      </c>
      <c r="W1508" s="5">
        <f t="shared" si="283"/>
        <v>0</v>
      </c>
      <c r="X1508" s="13">
        <f t="shared" si="284"/>
        <v>0</v>
      </c>
      <c r="Z1508" s="13">
        <f t="shared" si="287"/>
        <v>50000</v>
      </c>
      <c r="AA1508" s="5"/>
    </row>
    <row r="1509" spans="1:27">
      <c r="A1509" s="10">
        <v>40729</v>
      </c>
      <c r="G1509" s="5">
        <f t="shared" si="276"/>
        <v>0.01</v>
      </c>
      <c r="H1509" s="5">
        <f t="shared" si="277"/>
        <v>0.02</v>
      </c>
      <c r="J1509" s="12" t="str">
        <f t="shared" si="278"/>
        <v>SELL</v>
      </c>
      <c r="L1509" s="5">
        <f t="shared" si="282"/>
        <v>2.5750000000000002E-2</v>
      </c>
      <c r="M1509" s="6" t="str">
        <f t="shared" si="279"/>
        <v>NO</v>
      </c>
      <c r="N1509" s="6" t="str">
        <f t="shared" si="280"/>
        <v>NO</v>
      </c>
      <c r="O1509" s="6" t="str">
        <f t="shared" si="281"/>
        <v>NO</v>
      </c>
      <c r="P1509" s="5"/>
      <c r="Q1509" s="5"/>
      <c r="T1509" s="13">
        <f t="shared" si="285"/>
        <v>0</v>
      </c>
      <c r="V1509" s="5">
        <f t="shared" si="286"/>
        <v>0</v>
      </c>
      <c r="W1509" s="5">
        <f t="shared" si="283"/>
        <v>0</v>
      </c>
      <c r="X1509" s="13">
        <f t="shared" si="284"/>
        <v>0</v>
      </c>
      <c r="Z1509" s="13">
        <f t="shared" si="287"/>
        <v>50000</v>
      </c>
      <c r="AA1509" s="5"/>
    </row>
    <row r="1510" spans="1:27">
      <c r="A1510" s="10">
        <v>40730</v>
      </c>
      <c r="G1510" s="5">
        <f t="shared" si="276"/>
        <v>0.01</v>
      </c>
      <c r="H1510" s="5">
        <f t="shared" si="277"/>
        <v>0.02</v>
      </c>
      <c r="J1510" s="12" t="str">
        <f t="shared" si="278"/>
        <v>SELL</v>
      </c>
      <c r="L1510" s="5">
        <f t="shared" si="282"/>
        <v>2.5750000000000002E-2</v>
      </c>
      <c r="M1510" s="6" t="str">
        <f t="shared" si="279"/>
        <v>NO</v>
      </c>
      <c r="N1510" s="6" t="str">
        <f t="shared" si="280"/>
        <v>NO</v>
      </c>
      <c r="O1510" s="6" t="str">
        <f t="shared" si="281"/>
        <v>NO</v>
      </c>
      <c r="P1510" s="5"/>
      <c r="Q1510" s="5"/>
      <c r="T1510" s="13">
        <f t="shared" si="285"/>
        <v>0</v>
      </c>
      <c r="V1510" s="5">
        <f t="shared" si="286"/>
        <v>0</v>
      </c>
      <c r="W1510" s="5">
        <f t="shared" si="283"/>
        <v>0</v>
      </c>
      <c r="X1510" s="13">
        <f t="shared" si="284"/>
        <v>0</v>
      </c>
      <c r="Z1510" s="13">
        <f t="shared" si="287"/>
        <v>50000</v>
      </c>
      <c r="AA1510" s="5"/>
    </row>
    <row r="1511" spans="1:27">
      <c r="A1511" s="10">
        <v>40731</v>
      </c>
      <c r="G1511" s="5">
        <f t="shared" si="276"/>
        <v>0.01</v>
      </c>
      <c r="H1511" s="5">
        <f t="shared" si="277"/>
        <v>0.02</v>
      </c>
      <c r="J1511" s="12" t="str">
        <f t="shared" si="278"/>
        <v>SELL</v>
      </c>
      <c r="L1511" s="5">
        <f t="shared" si="282"/>
        <v>2.5750000000000002E-2</v>
      </c>
      <c r="M1511" s="6" t="str">
        <f t="shared" si="279"/>
        <v>NO</v>
      </c>
      <c r="N1511" s="6" t="str">
        <f t="shared" si="280"/>
        <v>NO</v>
      </c>
      <c r="O1511" s="6" t="str">
        <f t="shared" si="281"/>
        <v>NO</v>
      </c>
      <c r="P1511" s="5"/>
      <c r="Q1511" s="5"/>
      <c r="T1511" s="13">
        <f t="shared" si="285"/>
        <v>0</v>
      </c>
      <c r="V1511" s="5">
        <f t="shared" si="286"/>
        <v>0</v>
      </c>
      <c r="W1511" s="5">
        <f t="shared" si="283"/>
        <v>0</v>
      </c>
      <c r="X1511" s="13">
        <f t="shared" si="284"/>
        <v>0</v>
      </c>
      <c r="Z1511" s="13">
        <f t="shared" si="287"/>
        <v>50000</v>
      </c>
      <c r="AA1511" s="5"/>
    </row>
    <row r="1512" spans="1:27">
      <c r="A1512" s="10">
        <v>40732</v>
      </c>
      <c r="G1512" s="5">
        <f t="shared" si="276"/>
        <v>0.01</v>
      </c>
      <c r="H1512" s="5">
        <f t="shared" si="277"/>
        <v>0.02</v>
      </c>
      <c r="J1512" s="12" t="str">
        <f t="shared" si="278"/>
        <v>SELL</v>
      </c>
      <c r="L1512" s="5">
        <f t="shared" si="282"/>
        <v>2.5750000000000002E-2</v>
      </c>
      <c r="M1512" s="6" t="str">
        <f t="shared" si="279"/>
        <v>NO</v>
      </c>
      <c r="N1512" s="6" t="str">
        <f t="shared" si="280"/>
        <v>NO</v>
      </c>
      <c r="O1512" s="6" t="str">
        <f t="shared" si="281"/>
        <v>NO</v>
      </c>
      <c r="P1512" s="5"/>
      <c r="Q1512" s="5"/>
      <c r="T1512" s="13">
        <f t="shared" si="285"/>
        <v>0</v>
      </c>
      <c r="V1512" s="5">
        <f t="shared" si="286"/>
        <v>0</v>
      </c>
      <c r="W1512" s="5">
        <f t="shared" si="283"/>
        <v>0</v>
      </c>
      <c r="X1512" s="13">
        <f t="shared" si="284"/>
        <v>0</v>
      </c>
      <c r="Z1512" s="13">
        <f t="shared" si="287"/>
        <v>50000</v>
      </c>
      <c r="AA1512" s="5"/>
    </row>
    <row r="1513" spans="1:27">
      <c r="A1513" s="10">
        <v>40735</v>
      </c>
      <c r="G1513" s="5">
        <f t="shared" si="276"/>
        <v>0.01</v>
      </c>
      <c r="H1513" s="5">
        <f t="shared" si="277"/>
        <v>0.02</v>
      </c>
      <c r="J1513" s="12" t="str">
        <f t="shared" si="278"/>
        <v>SELL</v>
      </c>
      <c r="L1513" s="5">
        <f t="shared" si="282"/>
        <v>2.5750000000000002E-2</v>
      </c>
      <c r="M1513" s="6" t="str">
        <f t="shared" si="279"/>
        <v>NO</v>
      </c>
      <c r="N1513" s="6" t="str">
        <f t="shared" si="280"/>
        <v>NO</v>
      </c>
      <c r="O1513" s="6" t="str">
        <f t="shared" si="281"/>
        <v>NO</v>
      </c>
      <c r="P1513" s="5"/>
      <c r="Q1513" s="5"/>
      <c r="T1513" s="13">
        <f t="shared" si="285"/>
        <v>0</v>
      </c>
      <c r="V1513" s="5">
        <f t="shared" si="286"/>
        <v>0</v>
      </c>
      <c r="W1513" s="5">
        <f t="shared" si="283"/>
        <v>0</v>
      </c>
      <c r="X1513" s="13">
        <f t="shared" si="284"/>
        <v>0</v>
      </c>
      <c r="Z1513" s="13">
        <f t="shared" si="287"/>
        <v>50000</v>
      </c>
      <c r="AA1513" s="5"/>
    </row>
    <row r="1514" spans="1:27">
      <c r="A1514" s="10">
        <v>40736</v>
      </c>
      <c r="G1514" s="5">
        <f t="shared" si="276"/>
        <v>0.01</v>
      </c>
      <c r="H1514" s="5">
        <f t="shared" si="277"/>
        <v>0.02</v>
      </c>
      <c r="J1514" s="12" t="str">
        <f t="shared" si="278"/>
        <v>SELL</v>
      </c>
      <c r="L1514" s="5">
        <f t="shared" si="282"/>
        <v>2.5750000000000002E-2</v>
      </c>
      <c r="M1514" s="6" t="str">
        <f t="shared" si="279"/>
        <v>NO</v>
      </c>
      <c r="N1514" s="6" t="str">
        <f t="shared" si="280"/>
        <v>NO</v>
      </c>
      <c r="O1514" s="6" t="str">
        <f t="shared" si="281"/>
        <v>NO</v>
      </c>
      <c r="P1514" s="5"/>
      <c r="Q1514" s="5"/>
      <c r="T1514" s="13">
        <f t="shared" si="285"/>
        <v>0</v>
      </c>
      <c r="V1514" s="5">
        <f t="shared" si="286"/>
        <v>0</v>
      </c>
      <c r="W1514" s="5">
        <f t="shared" si="283"/>
        <v>0</v>
      </c>
      <c r="X1514" s="13">
        <f t="shared" si="284"/>
        <v>0</v>
      </c>
      <c r="Z1514" s="13">
        <f t="shared" si="287"/>
        <v>50000</v>
      </c>
      <c r="AA1514" s="5"/>
    </row>
    <row r="1515" spans="1:27">
      <c r="A1515" s="10">
        <v>40737</v>
      </c>
      <c r="G1515" s="5">
        <f t="shared" si="276"/>
        <v>0.01</v>
      </c>
      <c r="H1515" s="5">
        <f t="shared" si="277"/>
        <v>0.02</v>
      </c>
      <c r="J1515" s="12" t="str">
        <f t="shared" si="278"/>
        <v>SELL</v>
      </c>
      <c r="L1515" s="5">
        <f t="shared" si="282"/>
        <v>2.5750000000000002E-2</v>
      </c>
      <c r="M1515" s="6" t="str">
        <f t="shared" si="279"/>
        <v>NO</v>
      </c>
      <c r="N1515" s="6" t="str">
        <f t="shared" si="280"/>
        <v>NO</v>
      </c>
      <c r="O1515" s="6" t="str">
        <f t="shared" si="281"/>
        <v>NO</v>
      </c>
      <c r="P1515" s="5"/>
      <c r="Q1515" s="5"/>
      <c r="T1515" s="13">
        <f t="shared" si="285"/>
        <v>0</v>
      </c>
      <c r="V1515" s="5">
        <f t="shared" si="286"/>
        <v>0</v>
      </c>
      <c r="W1515" s="5">
        <f t="shared" si="283"/>
        <v>0</v>
      </c>
      <c r="X1515" s="13">
        <f t="shared" si="284"/>
        <v>0</v>
      </c>
      <c r="Z1515" s="13">
        <f t="shared" si="287"/>
        <v>50000</v>
      </c>
      <c r="AA1515" s="5"/>
    </row>
    <row r="1516" spans="1:27">
      <c r="A1516" s="10">
        <v>40738</v>
      </c>
      <c r="G1516" s="5">
        <f t="shared" si="276"/>
        <v>0.01</v>
      </c>
      <c r="H1516" s="5">
        <f t="shared" si="277"/>
        <v>0.02</v>
      </c>
      <c r="J1516" s="12" t="str">
        <f t="shared" si="278"/>
        <v>SELL</v>
      </c>
      <c r="L1516" s="5">
        <f t="shared" si="282"/>
        <v>2.5750000000000002E-2</v>
      </c>
      <c r="M1516" s="6" t="str">
        <f t="shared" si="279"/>
        <v>NO</v>
      </c>
      <c r="N1516" s="6" t="str">
        <f t="shared" si="280"/>
        <v>NO</v>
      </c>
      <c r="O1516" s="6" t="str">
        <f t="shared" si="281"/>
        <v>NO</v>
      </c>
      <c r="P1516" s="5"/>
      <c r="Q1516" s="5"/>
      <c r="T1516" s="13">
        <f t="shared" si="285"/>
        <v>0</v>
      </c>
      <c r="V1516" s="5">
        <f t="shared" si="286"/>
        <v>0</v>
      </c>
      <c r="W1516" s="5">
        <f t="shared" si="283"/>
        <v>0</v>
      </c>
      <c r="X1516" s="13">
        <f t="shared" si="284"/>
        <v>0</v>
      </c>
      <c r="Z1516" s="13">
        <f t="shared" si="287"/>
        <v>50000</v>
      </c>
      <c r="AA1516" s="5"/>
    </row>
    <row r="1517" spans="1:27">
      <c r="A1517" s="10">
        <v>40739</v>
      </c>
      <c r="G1517" s="5">
        <f t="shared" si="276"/>
        <v>0.01</v>
      </c>
      <c r="H1517" s="5">
        <f t="shared" si="277"/>
        <v>0.02</v>
      </c>
      <c r="J1517" s="12" t="str">
        <f t="shared" si="278"/>
        <v>SELL</v>
      </c>
      <c r="L1517" s="5">
        <f t="shared" si="282"/>
        <v>2.5750000000000002E-2</v>
      </c>
      <c r="M1517" s="6" t="str">
        <f t="shared" si="279"/>
        <v>NO</v>
      </c>
      <c r="N1517" s="6" t="str">
        <f t="shared" si="280"/>
        <v>NO</v>
      </c>
      <c r="O1517" s="6" t="str">
        <f t="shared" si="281"/>
        <v>NO</v>
      </c>
      <c r="P1517" s="5"/>
      <c r="Q1517" s="5"/>
      <c r="T1517" s="13">
        <f t="shared" si="285"/>
        <v>0</v>
      </c>
      <c r="V1517" s="5">
        <f t="shared" si="286"/>
        <v>0</v>
      </c>
      <c r="W1517" s="5">
        <f t="shared" si="283"/>
        <v>0</v>
      </c>
      <c r="X1517" s="13">
        <f t="shared" si="284"/>
        <v>0</v>
      </c>
      <c r="Z1517" s="13">
        <f t="shared" si="287"/>
        <v>50000</v>
      </c>
      <c r="AA1517" s="5"/>
    </row>
    <row r="1518" spans="1:27">
      <c r="A1518" s="10">
        <v>40742</v>
      </c>
      <c r="G1518" s="5">
        <f t="shared" si="276"/>
        <v>0.01</v>
      </c>
      <c r="H1518" s="5">
        <f t="shared" si="277"/>
        <v>0.02</v>
      </c>
      <c r="J1518" s="12" t="str">
        <f t="shared" si="278"/>
        <v>SELL</v>
      </c>
      <c r="L1518" s="5">
        <f t="shared" si="282"/>
        <v>2.5750000000000002E-2</v>
      </c>
      <c r="M1518" s="6" t="str">
        <f t="shared" si="279"/>
        <v>NO</v>
      </c>
      <c r="N1518" s="6" t="str">
        <f t="shared" si="280"/>
        <v>NO</v>
      </c>
      <c r="O1518" s="6" t="str">
        <f t="shared" si="281"/>
        <v>NO</v>
      </c>
      <c r="P1518" s="5"/>
      <c r="Q1518" s="5"/>
      <c r="T1518" s="13">
        <f t="shared" si="285"/>
        <v>0</v>
      </c>
      <c r="V1518" s="5">
        <f t="shared" si="286"/>
        <v>0</v>
      </c>
      <c r="W1518" s="5">
        <f t="shared" si="283"/>
        <v>0</v>
      </c>
      <c r="X1518" s="13">
        <f t="shared" si="284"/>
        <v>0</v>
      </c>
      <c r="Z1518" s="13">
        <f t="shared" si="287"/>
        <v>50000</v>
      </c>
      <c r="AA1518" s="5"/>
    </row>
    <row r="1519" spans="1:27">
      <c r="A1519" s="10">
        <v>40743</v>
      </c>
      <c r="G1519" s="5">
        <f t="shared" si="276"/>
        <v>0.01</v>
      </c>
      <c r="H1519" s="5">
        <f t="shared" si="277"/>
        <v>0.02</v>
      </c>
      <c r="J1519" s="12" t="str">
        <f t="shared" si="278"/>
        <v>SELL</v>
      </c>
      <c r="L1519" s="5">
        <f t="shared" si="282"/>
        <v>2.5750000000000002E-2</v>
      </c>
      <c r="M1519" s="6" t="str">
        <f t="shared" si="279"/>
        <v>NO</v>
      </c>
      <c r="N1519" s="6" t="str">
        <f t="shared" si="280"/>
        <v>NO</v>
      </c>
      <c r="O1519" s="6" t="str">
        <f t="shared" si="281"/>
        <v>NO</v>
      </c>
      <c r="P1519" s="5"/>
      <c r="Q1519" s="5"/>
      <c r="T1519" s="13">
        <f t="shared" si="285"/>
        <v>0</v>
      </c>
      <c r="V1519" s="5">
        <f t="shared" si="286"/>
        <v>0</v>
      </c>
      <c r="W1519" s="5">
        <f t="shared" si="283"/>
        <v>0</v>
      </c>
      <c r="X1519" s="13">
        <f t="shared" si="284"/>
        <v>0</v>
      </c>
      <c r="Z1519" s="13">
        <f t="shared" si="287"/>
        <v>50000</v>
      </c>
      <c r="AA1519" s="5"/>
    </row>
    <row r="1520" spans="1:27">
      <c r="A1520" s="10">
        <v>40744</v>
      </c>
      <c r="G1520" s="5">
        <f t="shared" si="276"/>
        <v>0.01</v>
      </c>
      <c r="H1520" s="5">
        <f t="shared" si="277"/>
        <v>0.02</v>
      </c>
      <c r="J1520" s="12" t="str">
        <f t="shared" si="278"/>
        <v>SELL</v>
      </c>
      <c r="L1520" s="5">
        <f t="shared" si="282"/>
        <v>2.5750000000000002E-2</v>
      </c>
      <c r="M1520" s="6" t="str">
        <f t="shared" si="279"/>
        <v>NO</v>
      </c>
      <c r="N1520" s="6" t="str">
        <f t="shared" si="280"/>
        <v>NO</v>
      </c>
      <c r="O1520" s="6" t="str">
        <f t="shared" si="281"/>
        <v>NO</v>
      </c>
      <c r="P1520" s="5"/>
      <c r="Q1520" s="5"/>
      <c r="T1520" s="13">
        <f t="shared" si="285"/>
        <v>0</v>
      </c>
      <c r="V1520" s="5">
        <f t="shared" si="286"/>
        <v>0</v>
      </c>
      <c r="W1520" s="5">
        <f t="shared" si="283"/>
        <v>0</v>
      </c>
      <c r="X1520" s="13">
        <f t="shared" si="284"/>
        <v>0</v>
      </c>
      <c r="Z1520" s="13">
        <f t="shared" si="287"/>
        <v>50000</v>
      </c>
      <c r="AA1520" s="5"/>
    </row>
    <row r="1521" spans="1:27">
      <c r="A1521" s="10">
        <v>40745</v>
      </c>
      <c r="G1521" s="5">
        <f t="shared" si="276"/>
        <v>0.01</v>
      </c>
      <c r="H1521" s="5">
        <f t="shared" si="277"/>
        <v>0.02</v>
      </c>
      <c r="J1521" s="12" t="str">
        <f t="shared" si="278"/>
        <v>SELL</v>
      </c>
      <c r="L1521" s="5">
        <f t="shared" si="282"/>
        <v>2.5750000000000002E-2</v>
      </c>
      <c r="M1521" s="6" t="str">
        <f t="shared" si="279"/>
        <v>NO</v>
      </c>
      <c r="N1521" s="6" t="str">
        <f t="shared" si="280"/>
        <v>NO</v>
      </c>
      <c r="O1521" s="6" t="str">
        <f t="shared" si="281"/>
        <v>NO</v>
      </c>
      <c r="P1521" s="5"/>
      <c r="Q1521" s="5"/>
      <c r="T1521" s="13">
        <f t="shared" si="285"/>
        <v>0</v>
      </c>
      <c r="V1521" s="5">
        <f t="shared" si="286"/>
        <v>0</v>
      </c>
      <c r="W1521" s="5">
        <f t="shared" si="283"/>
        <v>0</v>
      </c>
      <c r="X1521" s="13">
        <f t="shared" si="284"/>
        <v>0</v>
      </c>
      <c r="Z1521" s="13">
        <f t="shared" si="287"/>
        <v>50000</v>
      </c>
      <c r="AA1521" s="5"/>
    </row>
    <row r="1522" spans="1:27">
      <c r="A1522" s="10">
        <v>40746</v>
      </c>
      <c r="G1522" s="5">
        <f t="shared" si="276"/>
        <v>0.01</v>
      </c>
      <c r="H1522" s="5">
        <f t="shared" si="277"/>
        <v>0.02</v>
      </c>
      <c r="J1522" s="12" t="str">
        <f t="shared" si="278"/>
        <v>SELL</v>
      </c>
      <c r="L1522" s="5">
        <f t="shared" si="282"/>
        <v>2.5750000000000002E-2</v>
      </c>
      <c r="M1522" s="6" t="str">
        <f t="shared" si="279"/>
        <v>NO</v>
      </c>
      <c r="N1522" s="6" t="str">
        <f t="shared" si="280"/>
        <v>NO</v>
      </c>
      <c r="O1522" s="6" t="str">
        <f t="shared" si="281"/>
        <v>NO</v>
      </c>
      <c r="P1522" s="5"/>
      <c r="Q1522" s="5"/>
      <c r="T1522" s="13">
        <f t="shared" si="285"/>
        <v>0</v>
      </c>
      <c r="V1522" s="5">
        <f t="shared" si="286"/>
        <v>0</v>
      </c>
      <c r="W1522" s="5">
        <f t="shared" si="283"/>
        <v>0</v>
      </c>
      <c r="X1522" s="13">
        <f t="shared" si="284"/>
        <v>0</v>
      </c>
      <c r="Z1522" s="13">
        <f t="shared" si="287"/>
        <v>50000</v>
      </c>
      <c r="AA1522" s="5"/>
    </row>
    <row r="1523" spans="1:27">
      <c r="A1523" s="10">
        <v>40749</v>
      </c>
      <c r="G1523" s="5">
        <f t="shared" si="276"/>
        <v>0.01</v>
      </c>
      <c r="H1523" s="5">
        <f t="shared" si="277"/>
        <v>0.02</v>
      </c>
      <c r="J1523" s="12" t="str">
        <f t="shared" si="278"/>
        <v>SELL</v>
      </c>
      <c r="L1523" s="5">
        <f t="shared" si="282"/>
        <v>2.5750000000000002E-2</v>
      </c>
      <c r="M1523" s="6" t="str">
        <f t="shared" si="279"/>
        <v>NO</v>
      </c>
      <c r="N1523" s="6" t="str">
        <f t="shared" si="280"/>
        <v>NO</v>
      </c>
      <c r="O1523" s="6" t="str">
        <f t="shared" si="281"/>
        <v>NO</v>
      </c>
      <c r="P1523" s="5"/>
      <c r="Q1523" s="5"/>
      <c r="T1523" s="13">
        <f t="shared" si="285"/>
        <v>0</v>
      </c>
      <c r="V1523" s="5">
        <f t="shared" si="286"/>
        <v>0</v>
      </c>
      <c r="W1523" s="5">
        <f t="shared" si="283"/>
        <v>0</v>
      </c>
      <c r="X1523" s="13">
        <f t="shared" si="284"/>
        <v>0</v>
      </c>
      <c r="Z1523" s="13">
        <f t="shared" si="287"/>
        <v>50000</v>
      </c>
      <c r="AA1523" s="5"/>
    </row>
    <row r="1524" spans="1:27">
      <c r="A1524" s="10">
        <v>40750</v>
      </c>
      <c r="G1524" s="5">
        <f t="shared" si="276"/>
        <v>0.01</v>
      </c>
      <c r="H1524" s="5">
        <f t="shared" si="277"/>
        <v>0.02</v>
      </c>
      <c r="J1524" s="12" t="str">
        <f t="shared" si="278"/>
        <v>SELL</v>
      </c>
      <c r="L1524" s="5">
        <f t="shared" si="282"/>
        <v>2.5750000000000002E-2</v>
      </c>
      <c r="M1524" s="6" t="str">
        <f t="shared" si="279"/>
        <v>NO</v>
      </c>
      <c r="N1524" s="6" t="str">
        <f t="shared" si="280"/>
        <v>NO</v>
      </c>
      <c r="O1524" s="6" t="str">
        <f t="shared" si="281"/>
        <v>NO</v>
      </c>
      <c r="P1524" s="5"/>
      <c r="Q1524" s="5"/>
      <c r="T1524" s="13">
        <f t="shared" si="285"/>
        <v>0</v>
      </c>
      <c r="V1524" s="5">
        <f t="shared" si="286"/>
        <v>0</v>
      </c>
      <c r="W1524" s="5">
        <f t="shared" si="283"/>
        <v>0</v>
      </c>
      <c r="X1524" s="13">
        <f t="shared" si="284"/>
        <v>0</v>
      </c>
      <c r="Z1524" s="13">
        <f t="shared" si="287"/>
        <v>50000</v>
      </c>
      <c r="AA1524" s="5"/>
    </row>
    <row r="1525" spans="1:27">
      <c r="A1525" s="10">
        <v>40751</v>
      </c>
      <c r="G1525" s="5">
        <f t="shared" si="276"/>
        <v>0.01</v>
      </c>
      <c r="H1525" s="5">
        <f t="shared" si="277"/>
        <v>0.02</v>
      </c>
      <c r="J1525" s="12" t="str">
        <f t="shared" si="278"/>
        <v>SELL</v>
      </c>
      <c r="L1525" s="5">
        <f t="shared" si="282"/>
        <v>2.5750000000000002E-2</v>
      </c>
      <c r="M1525" s="6" t="str">
        <f t="shared" si="279"/>
        <v>NO</v>
      </c>
      <c r="N1525" s="6" t="str">
        <f t="shared" si="280"/>
        <v>NO</v>
      </c>
      <c r="O1525" s="6" t="str">
        <f t="shared" si="281"/>
        <v>NO</v>
      </c>
      <c r="P1525" s="5"/>
      <c r="Q1525" s="5"/>
      <c r="T1525" s="13">
        <f t="shared" si="285"/>
        <v>0</v>
      </c>
      <c r="V1525" s="5">
        <f t="shared" si="286"/>
        <v>0</v>
      </c>
      <c r="W1525" s="5">
        <f t="shared" si="283"/>
        <v>0</v>
      </c>
      <c r="X1525" s="13">
        <f t="shared" si="284"/>
        <v>0</v>
      </c>
      <c r="Z1525" s="13">
        <f t="shared" si="287"/>
        <v>50000</v>
      </c>
      <c r="AA1525" s="5"/>
    </row>
    <row r="1526" spans="1:27">
      <c r="A1526" s="10">
        <v>40752</v>
      </c>
      <c r="G1526" s="5">
        <f t="shared" si="276"/>
        <v>0.01</v>
      </c>
      <c r="H1526" s="5">
        <f t="shared" si="277"/>
        <v>0.02</v>
      </c>
      <c r="J1526" s="12" t="str">
        <f t="shared" si="278"/>
        <v>SELL</v>
      </c>
      <c r="L1526" s="5">
        <f t="shared" si="282"/>
        <v>2.5750000000000002E-2</v>
      </c>
      <c r="M1526" s="6" t="str">
        <f t="shared" si="279"/>
        <v>NO</v>
      </c>
      <c r="N1526" s="6" t="str">
        <f t="shared" si="280"/>
        <v>NO</v>
      </c>
      <c r="O1526" s="6" t="str">
        <f t="shared" si="281"/>
        <v>NO</v>
      </c>
      <c r="P1526" s="5"/>
      <c r="Q1526" s="5"/>
      <c r="T1526" s="13">
        <f t="shared" si="285"/>
        <v>0</v>
      </c>
      <c r="V1526" s="5">
        <f t="shared" si="286"/>
        <v>0</v>
      </c>
      <c r="W1526" s="5">
        <f t="shared" si="283"/>
        <v>0</v>
      </c>
      <c r="X1526" s="13">
        <f t="shared" si="284"/>
        <v>0</v>
      </c>
      <c r="Z1526" s="13">
        <f t="shared" si="287"/>
        <v>50000</v>
      </c>
      <c r="AA1526" s="5"/>
    </row>
    <row r="1527" spans="1:27">
      <c r="A1527" s="10">
        <v>40753</v>
      </c>
      <c r="G1527" s="5">
        <f t="shared" si="276"/>
        <v>0.01</v>
      </c>
      <c r="H1527" s="5">
        <f t="shared" si="277"/>
        <v>0.02</v>
      </c>
      <c r="J1527" s="12" t="str">
        <f t="shared" si="278"/>
        <v>SELL</v>
      </c>
      <c r="L1527" s="5">
        <f t="shared" si="282"/>
        <v>2.5750000000000002E-2</v>
      </c>
      <c r="M1527" s="6" t="str">
        <f t="shared" si="279"/>
        <v>NO</v>
      </c>
      <c r="N1527" s="6" t="str">
        <f t="shared" si="280"/>
        <v>NO</v>
      </c>
      <c r="O1527" s="6" t="str">
        <f t="shared" si="281"/>
        <v>NO</v>
      </c>
      <c r="P1527" s="5"/>
      <c r="Q1527" s="5"/>
      <c r="T1527" s="13">
        <f t="shared" si="285"/>
        <v>0</v>
      </c>
      <c r="V1527" s="5">
        <f t="shared" si="286"/>
        <v>0</v>
      </c>
      <c r="W1527" s="5">
        <f t="shared" si="283"/>
        <v>0</v>
      </c>
      <c r="X1527" s="13">
        <f t="shared" si="284"/>
        <v>0</v>
      </c>
      <c r="Z1527" s="13">
        <f t="shared" si="287"/>
        <v>50000</v>
      </c>
      <c r="AA1527" s="5"/>
    </row>
    <row r="1528" spans="1:27">
      <c r="A1528" s="10">
        <v>40756</v>
      </c>
      <c r="G1528" s="5">
        <f t="shared" si="276"/>
        <v>0.01</v>
      </c>
      <c r="H1528" s="5">
        <f t="shared" si="277"/>
        <v>0.02</v>
      </c>
      <c r="J1528" s="12" t="str">
        <f t="shared" si="278"/>
        <v>SELL</v>
      </c>
      <c r="L1528" s="5">
        <f t="shared" si="282"/>
        <v>2.5750000000000002E-2</v>
      </c>
      <c r="M1528" s="6" t="str">
        <f t="shared" si="279"/>
        <v>NO</v>
      </c>
      <c r="N1528" s="6" t="str">
        <f t="shared" si="280"/>
        <v>NO</v>
      </c>
      <c r="O1528" s="6" t="str">
        <f t="shared" si="281"/>
        <v>NO</v>
      </c>
      <c r="P1528" s="5"/>
      <c r="Q1528" s="5"/>
      <c r="T1528" s="13">
        <f t="shared" si="285"/>
        <v>0</v>
      </c>
      <c r="V1528" s="5">
        <f t="shared" si="286"/>
        <v>0</v>
      </c>
      <c r="W1528" s="5">
        <f t="shared" si="283"/>
        <v>0</v>
      </c>
      <c r="X1528" s="13">
        <f t="shared" si="284"/>
        <v>0</v>
      </c>
      <c r="Z1528" s="13">
        <f t="shared" si="287"/>
        <v>50000</v>
      </c>
      <c r="AA1528" s="5"/>
    </row>
    <row r="1529" spans="1:27">
      <c r="A1529" s="10">
        <v>40757</v>
      </c>
      <c r="G1529" s="5">
        <f t="shared" si="276"/>
        <v>0.01</v>
      </c>
      <c r="H1529" s="5">
        <f t="shared" si="277"/>
        <v>0.02</v>
      </c>
      <c r="J1529" s="12" t="str">
        <f t="shared" si="278"/>
        <v>SELL</v>
      </c>
      <c r="L1529" s="5">
        <f t="shared" si="282"/>
        <v>2.5750000000000002E-2</v>
      </c>
      <c r="M1529" s="6" t="str">
        <f t="shared" si="279"/>
        <v>NO</v>
      </c>
      <c r="N1529" s="6" t="str">
        <f t="shared" si="280"/>
        <v>NO</v>
      </c>
      <c r="O1529" s="6" t="str">
        <f t="shared" si="281"/>
        <v>NO</v>
      </c>
      <c r="P1529" s="5"/>
      <c r="Q1529" s="5"/>
      <c r="T1529" s="13">
        <f t="shared" si="285"/>
        <v>0</v>
      </c>
      <c r="V1529" s="5">
        <f t="shared" si="286"/>
        <v>0</v>
      </c>
      <c r="W1529" s="5">
        <f t="shared" si="283"/>
        <v>0</v>
      </c>
      <c r="X1529" s="13">
        <f t="shared" si="284"/>
        <v>0</v>
      </c>
      <c r="Z1529" s="13">
        <f t="shared" si="287"/>
        <v>50000</v>
      </c>
      <c r="AA1529" s="5"/>
    </row>
    <row r="1530" spans="1:27">
      <c r="A1530" s="10">
        <v>40758</v>
      </c>
      <c r="G1530" s="5">
        <f t="shared" si="276"/>
        <v>0.01</v>
      </c>
      <c r="H1530" s="5">
        <f t="shared" si="277"/>
        <v>0.02</v>
      </c>
      <c r="J1530" s="12" t="str">
        <f t="shared" si="278"/>
        <v>SELL</v>
      </c>
      <c r="L1530" s="5">
        <f t="shared" si="282"/>
        <v>2.5750000000000002E-2</v>
      </c>
      <c r="M1530" s="6" t="str">
        <f t="shared" si="279"/>
        <v>NO</v>
      </c>
      <c r="N1530" s="6" t="str">
        <f t="shared" si="280"/>
        <v>NO</v>
      </c>
      <c r="O1530" s="6" t="str">
        <f t="shared" si="281"/>
        <v>NO</v>
      </c>
      <c r="P1530" s="5"/>
      <c r="Q1530" s="5"/>
      <c r="T1530" s="13">
        <f t="shared" si="285"/>
        <v>0</v>
      </c>
      <c r="V1530" s="5">
        <f t="shared" si="286"/>
        <v>0</v>
      </c>
      <c r="W1530" s="5">
        <f t="shared" si="283"/>
        <v>0</v>
      </c>
      <c r="X1530" s="13">
        <f t="shared" si="284"/>
        <v>0</v>
      </c>
      <c r="Z1530" s="13">
        <f t="shared" si="287"/>
        <v>50000</v>
      </c>
      <c r="AA1530" s="5"/>
    </row>
    <row r="1531" spans="1:27">
      <c r="A1531" s="10">
        <v>40759</v>
      </c>
      <c r="G1531" s="5">
        <f t="shared" si="276"/>
        <v>0.01</v>
      </c>
      <c r="H1531" s="5">
        <f t="shared" si="277"/>
        <v>0.02</v>
      </c>
      <c r="J1531" s="12" t="str">
        <f t="shared" si="278"/>
        <v>SELL</v>
      </c>
      <c r="L1531" s="5">
        <f t="shared" si="282"/>
        <v>2.5750000000000002E-2</v>
      </c>
      <c r="M1531" s="6" t="str">
        <f t="shared" si="279"/>
        <v>NO</v>
      </c>
      <c r="N1531" s="6" t="str">
        <f t="shared" si="280"/>
        <v>NO</v>
      </c>
      <c r="O1531" s="6" t="str">
        <f t="shared" si="281"/>
        <v>NO</v>
      </c>
      <c r="P1531" s="5"/>
      <c r="Q1531" s="5"/>
      <c r="T1531" s="13">
        <f t="shared" si="285"/>
        <v>0</v>
      </c>
      <c r="V1531" s="5">
        <f t="shared" si="286"/>
        <v>0</v>
      </c>
      <c r="W1531" s="5">
        <f t="shared" si="283"/>
        <v>0</v>
      </c>
      <c r="X1531" s="13">
        <f t="shared" si="284"/>
        <v>0</v>
      </c>
      <c r="Z1531" s="13">
        <f t="shared" si="287"/>
        <v>50000</v>
      </c>
      <c r="AA1531" s="5"/>
    </row>
    <row r="1532" spans="1:27">
      <c r="A1532" s="10">
        <v>40760</v>
      </c>
      <c r="G1532" s="5">
        <f t="shared" si="276"/>
        <v>0.01</v>
      </c>
      <c r="H1532" s="5">
        <f t="shared" si="277"/>
        <v>0.02</v>
      </c>
      <c r="J1532" s="12" t="str">
        <f t="shared" si="278"/>
        <v>SELL</v>
      </c>
      <c r="L1532" s="5">
        <f t="shared" si="282"/>
        <v>2.5750000000000002E-2</v>
      </c>
      <c r="M1532" s="6" t="str">
        <f t="shared" si="279"/>
        <v>NO</v>
      </c>
      <c r="N1532" s="6" t="str">
        <f t="shared" si="280"/>
        <v>NO</v>
      </c>
      <c r="O1532" s="6" t="str">
        <f t="shared" si="281"/>
        <v>NO</v>
      </c>
      <c r="P1532" s="5"/>
      <c r="Q1532" s="5"/>
      <c r="T1532" s="13">
        <f t="shared" si="285"/>
        <v>0</v>
      </c>
      <c r="V1532" s="5">
        <f t="shared" si="286"/>
        <v>0</v>
      </c>
      <c r="W1532" s="5">
        <f t="shared" si="283"/>
        <v>0</v>
      </c>
      <c r="X1532" s="13">
        <f t="shared" si="284"/>
        <v>0</v>
      </c>
      <c r="Z1532" s="13">
        <f t="shared" si="287"/>
        <v>50000</v>
      </c>
      <c r="AA1532" s="5"/>
    </row>
    <row r="1533" spans="1:27">
      <c r="A1533" s="10">
        <v>40763</v>
      </c>
      <c r="G1533" s="5">
        <f t="shared" si="276"/>
        <v>0.01</v>
      </c>
      <c r="H1533" s="5">
        <f t="shared" si="277"/>
        <v>0.02</v>
      </c>
      <c r="J1533" s="12" t="str">
        <f t="shared" si="278"/>
        <v>SELL</v>
      </c>
      <c r="L1533" s="5">
        <f t="shared" si="282"/>
        <v>2.5750000000000002E-2</v>
      </c>
      <c r="M1533" s="6" t="str">
        <f t="shared" si="279"/>
        <v>NO</v>
      </c>
      <c r="N1533" s="6" t="str">
        <f t="shared" si="280"/>
        <v>NO</v>
      </c>
      <c r="O1533" s="6" t="str">
        <f t="shared" si="281"/>
        <v>NO</v>
      </c>
      <c r="P1533" s="5"/>
      <c r="Q1533" s="5"/>
      <c r="T1533" s="13">
        <f t="shared" si="285"/>
        <v>0</v>
      </c>
      <c r="V1533" s="5">
        <f t="shared" si="286"/>
        <v>0</v>
      </c>
      <c r="W1533" s="5">
        <f t="shared" si="283"/>
        <v>0</v>
      </c>
      <c r="X1533" s="13">
        <f t="shared" si="284"/>
        <v>0</v>
      </c>
      <c r="Z1533" s="13">
        <f t="shared" si="287"/>
        <v>50000</v>
      </c>
      <c r="AA1533" s="5"/>
    </row>
    <row r="1534" spans="1:27">
      <c r="A1534" s="10">
        <v>40764</v>
      </c>
      <c r="G1534" s="5">
        <f t="shared" si="276"/>
        <v>0.01</v>
      </c>
      <c r="H1534" s="5">
        <f t="shared" si="277"/>
        <v>0.02</v>
      </c>
      <c r="J1534" s="12" t="str">
        <f t="shared" si="278"/>
        <v>SELL</v>
      </c>
      <c r="L1534" s="5">
        <f t="shared" si="282"/>
        <v>2.5750000000000002E-2</v>
      </c>
      <c r="M1534" s="6" t="str">
        <f t="shared" si="279"/>
        <v>NO</v>
      </c>
      <c r="N1534" s="6" t="str">
        <f t="shared" si="280"/>
        <v>NO</v>
      </c>
      <c r="O1534" s="6" t="str">
        <f t="shared" si="281"/>
        <v>NO</v>
      </c>
      <c r="P1534" s="5"/>
      <c r="Q1534" s="5"/>
      <c r="T1534" s="13">
        <f t="shared" si="285"/>
        <v>0</v>
      </c>
      <c r="V1534" s="5">
        <f t="shared" si="286"/>
        <v>0</v>
      </c>
      <c r="W1534" s="5">
        <f t="shared" si="283"/>
        <v>0</v>
      </c>
      <c r="X1534" s="13">
        <f t="shared" si="284"/>
        <v>0</v>
      </c>
      <c r="Z1534" s="13">
        <f t="shared" si="287"/>
        <v>50000</v>
      </c>
      <c r="AA1534" s="5"/>
    </row>
    <row r="1535" spans="1:27">
      <c r="A1535" s="10">
        <v>40765</v>
      </c>
      <c r="G1535" s="5">
        <f t="shared" si="276"/>
        <v>0.01</v>
      </c>
      <c r="H1535" s="5">
        <f t="shared" si="277"/>
        <v>0.02</v>
      </c>
      <c r="J1535" s="12" t="str">
        <f t="shared" si="278"/>
        <v>SELL</v>
      </c>
      <c r="L1535" s="5">
        <f t="shared" si="282"/>
        <v>2.5750000000000002E-2</v>
      </c>
      <c r="M1535" s="6" t="str">
        <f t="shared" si="279"/>
        <v>NO</v>
      </c>
      <c r="N1535" s="6" t="str">
        <f t="shared" si="280"/>
        <v>NO</v>
      </c>
      <c r="O1535" s="6" t="str">
        <f t="shared" si="281"/>
        <v>NO</v>
      </c>
      <c r="P1535" s="5"/>
      <c r="Q1535" s="5"/>
      <c r="T1535" s="13">
        <f t="shared" si="285"/>
        <v>0</v>
      </c>
      <c r="V1535" s="5">
        <f t="shared" si="286"/>
        <v>0</v>
      </c>
      <c r="W1535" s="5">
        <f t="shared" si="283"/>
        <v>0</v>
      </c>
      <c r="X1535" s="13">
        <f t="shared" si="284"/>
        <v>0</v>
      </c>
      <c r="Z1535" s="13">
        <f t="shared" si="287"/>
        <v>50000</v>
      </c>
      <c r="AA1535" s="5"/>
    </row>
    <row r="1536" spans="1:27">
      <c r="A1536" s="10">
        <v>40766</v>
      </c>
      <c r="G1536" s="5">
        <f t="shared" si="276"/>
        <v>0.01</v>
      </c>
      <c r="H1536" s="5">
        <f t="shared" si="277"/>
        <v>0.02</v>
      </c>
      <c r="J1536" s="12" t="str">
        <f t="shared" si="278"/>
        <v>SELL</v>
      </c>
      <c r="L1536" s="5">
        <f t="shared" si="282"/>
        <v>2.5750000000000002E-2</v>
      </c>
      <c r="M1536" s="6" t="str">
        <f t="shared" si="279"/>
        <v>NO</v>
      </c>
      <c r="N1536" s="6" t="str">
        <f t="shared" si="280"/>
        <v>NO</v>
      </c>
      <c r="O1536" s="6" t="str">
        <f t="shared" si="281"/>
        <v>NO</v>
      </c>
      <c r="P1536" s="5"/>
      <c r="Q1536" s="5"/>
      <c r="T1536" s="13">
        <f t="shared" si="285"/>
        <v>0</v>
      </c>
      <c r="V1536" s="5">
        <f t="shared" si="286"/>
        <v>0</v>
      </c>
      <c r="W1536" s="5">
        <f t="shared" si="283"/>
        <v>0</v>
      </c>
      <c r="X1536" s="13">
        <f t="shared" si="284"/>
        <v>0</v>
      </c>
      <c r="Z1536" s="13">
        <f t="shared" si="287"/>
        <v>50000</v>
      </c>
      <c r="AA1536" s="5"/>
    </row>
    <row r="1537" spans="1:27">
      <c r="A1537" s="10">
        <v>40767</v>
      </c>
      <c r="G1537" s="5">
        <f t="shared" si="276"/>
        <v>0.01</v>
      </c>
      <c r="H1537" s="5">
        <f t="shared" si="277"/>
        <v>0.02</v>
      </c>
      <c r="J1537" s="12" t="str">
        <f t="shared" si="278"/>
        <v>SELL</v>
      </c>
      <c r="L1537" s="5">
        <f t="shared" si="282"/>
        <v>2.5750000000000002E-2</v>
      </c>
      <c r="M1537" s="6" t="str">
        <f t="shared" si="279"/>
        <v>NO</v>
      </c>
      <c r="N1537" s="6" t="str">
        <f t="shared" si="280"/>
        <v>NO</v>
      </c>
      <c r="O1537" s="6" t="str">
        <f t="shared" si="281"/>
        <v>NO</v>
      </c>
      <c r="P1537" s="5"/>
      <c r="Q1537" s="5"/>
      <c r="T1537" s="13">
        <f t="shared" si="285"/>
        <v>0</v>
      </c>
      <c r="V1537" s="5">
        <f t="shared" si="286"/>
        <v>0</v>
      </c>
      <c r="W1537" s="5">
        <f t="shared" si="283"/>
        <v>0</v>
      </c>
      <c r="X1537" s="13">
        <f t="shared" si="284"/>
        <v>0</v>
      </c>
      <c r="Z1537" s="13">
        <f t="shared" si="287"/>
        <v>50000</v>
      </c>
      <c r="AA1537" s="5"/>
    </row>
    <row r="1538" spans="1:27">
      <c r="A1538" s="10">
        <v>40771</v>
      </c>
      <c r="G1538" s="5">
        <f t="shared" si="276"/>
        <v>0.01</v>
      </c>
      <c r="H1538" s="5">
        <f t="shared" si="277"/>
        <v>0.02</v>
      </c>
      <c r="J1538" s="12" t="str">
        <f t="shared" si="278"/>
        <v>SELL</v>
      </c>
      <c r="L1538" s="5">
        <f t="shared" si="282"/>
        <v>2.5750000000000002E-2</v>
      </c>
      <c r="M1538" s="6" t="str">
        <f t="shared" si="279"/>
        <v>NO</v>
      </c>
      <c r="N1538" s="6" t="str">
        <f t="shared" si="280"/>
        <v>NO</v>
      </c>
      <c r="O1538" s="6" t="str">
        <f t="shared" si="281"/>
        <v>NO</v>
      </c>
      <c r="P1538" s="5"/>
      <c r="Q1538" s="5"/>
      <c r="T1538" s="13">
        <f t="shared" si="285"/>
        <v>0</v>
      </c>
      <c r="V1538" s="5">
        <f t="shared" si="286"/>
        <v>0</v>
      </c>
      <c r="W1538" s="5">
        <f t="shared" si="283"/>
        <v>0</v>
      </c>
      <c r="X1538" s="13">
        <f t="shared" si="284"/>
        <v>0</v>
      </c>
      <c r="Z1538" s="13">
        <f t="shared" si="287"/>
        <v>50000</v>
      </c>
      <c r="AA1538" s="5"/>
    </row>
    <row r="1539" spans="1:27">
      <c r="A1539" s="10">
        <v>40772</v>
      </c>
      <c r="G1539" s="5">
        <f t="shared" si="276"/>
        <v>0.01</v>
      </c>
      <c r="H1539" s="5">
        <f t="shared" si="277"/>
        <v>0.02</v>
      </c>
      <c r="J1539" s="12" t="str">
        <f t="shared" si="278"/>
        <v>SELL</v>
      </c>
      <c r="L1539" s="5">
        <f t="shared" si="282"/>
        <v>2.5750000000000002E-2</v>
      </c>
      <c r="M1539" s="6" t="str">
        <f t="shared" si="279"/>
        <v>NO</v>
      </c>
      <c r="N1539" s="6" t="str">
        <f t="shared" si="280"/>
        <v>NO</v>
      </c>
      <c r="O1539" s="6" t="str">
        <f t="shared" si="281"/>
        <v>NO</v>
      </c>
      <c r="P1539" s="5"/>
      <c r="Q1539" s="5"/>
      <c r="T1539" s="13">
        <f t="shared" si="285"/>
        <v>0</v>
      </c>
      <c r="V1539" s="5">
        <f t="shared" si="286"/>
        <v>0</v>
      </c>
      <c r="W1539" s="5">
        <f t="shared" si="283"/>
        <v>0</v>
      </c>
      <c r="X1539" s="13">
        <f t="shared" si="284"/>
        <v>0</v>
      </c>
      <c r="Z1539" s="13">
        <f t="shared" si="287"/>
        <v>50000</v>
      </c>
      <c r="AA1539" s="5"/>
    </row>
    <row r="1540" spans="1:27">
      <c r="A1540" s="10">
        <v>40773</v>
      </c>
      <c r="G1540" s="5">
        <f t="shared" si="276"/>
        <v>0.01</v>
      </c>
      <c r="H1540" s="5">
        <f t="shared" si="277"/>
        <v>0.02</v>
      </c>
      <c r="J1540" s="12" t="str">
        <f t="shared" si="278"/>
        <v>SELL</v>
      </c>
      <c r="L1540" s="5">
        <f t="shared" si="282"/>
        <v>2.5750000000000002E-2</v>
      </c>
      <c r="M1540" s="6" t="str">
        <f t="shared" si="279"/>
        <v>NO</v>
      </c>
      <c r="N1540" s="6" t="str">
        <f t="shared" si="280"/>
        <v>NO</v>
      </c>
      <c r="O1540" s="6" t="str">
        <f t="shared" si="281"/>
        <v>NO</v>
      </c>
      <c r="P1540" s="5"/>
      <c r="Q1540" s="5"/>
      <c r="T1540" s="13">
        <f t="shared" si="285"/>
        <v>0</v>
      </c>
      <c r="V1540" s="5">
        <f t="shared" si="286"/>
        <v>0</v>
      </c>
      <c r="W1540" s="5">
        <f t="shared" si="283"/>
        <v>0</v>
      </c>
      <c r="X1540" s="13">
        <f t="shared" si="284"/>
        <v>0</v>
      </c>
      <c r="Z1540" s="13">
        <f t="shared" si="287"/>
        <v>50000</v>
      </c>
      <c r="AA1540" s="5"/>
    </row>
    <row r="1541" spans="1:27">
      <c r="A1541" s="10">
        <v>40774</v>
      </c>
      <c r="G1541" s="5">
        <f t="shared" si="276"/>
        <v>0.01</v>
      </c>
      <c r="H1541" s="5">
        <f t="shared" si="277"/>
        <v>0.02</v>
      </c>
      <c r="J1541" s="12" t="str">
        <f t="shared" si="278"/>
        <v>SELL</v>
      </c>
      <c r="L1541" s="5">
        <f t="shared" si="282"/>
        <v>2.5750000000000002E-2</v>
      </c>
      <c r="M1541" s="6" t="str">
        <f t="shared" si="279"/>
        <v>NO</v>
      </c>
      <c r="N1541" s="6" t="str">
        <f t="shared" si="280"/>
        <v>NO</v>
      </c>
      <c r="O1541" s="6" t="str">
        <f t="shared" si="281"/>
        <v>NO</v>
      </c>
      <c r="P1541" s="5"/>
      <c r="Q1541" s="5"/>
      <c r="T1541" s="13">
        <f t="shared" si="285"/>
        <v>0</v>
      </c>
      <c r="V1541" s="5">
        <f t="shared" si="286"/>
        <v>0</v>
      </c>
      <c r="W1541" s="5">
        <f t="shared" si="283"/>
        <v>0</v>
      </c>
      <c r="X1541" s="13">
        <f t="shared" si="284"/>
        <v>0</v>
      </c>
      <c r="Z1541" s="13">
        <f t="shared" si="287"/>
        <v>50000</v>
      </c>
      <c r="AA1541" s="5"/>
    </row>
    <row r="1542" spans="1:27">
      <c r="A1542" s="10">
        <v>40777</v>
      </c>
      <c r="G1542" s="5">
        <f t="shared" ref="G1542:G1605" si="288">ROUND((E1542*G$1)+(G1541*(1-G$1)),2)</f>
        <v>0.01</v>
      </c>
      <c r="H1542" s="5">
        <f t="shared" si="277"/>
        <v>0.02</v>
      </c>
      <c r="J1542" s="12" t="str">
        <f t="shared" si="278"/>
        <v>SELL</v>
      </c>
      <c r="L1542" s="5">
        <f t="shared" si="282"/>
        <v>2.5750000000000002E-2</v>
      </c>
      <c r="M1542" s="6" t="str">
        <f t="shared" si="279"/>
        <v>NO</v>
      </c>
      <c r="N1542" s="6" t="str">
        <f t="shared" si="280"/>
        <v>NO</v>
      </c>
      <c r="O1542" s="6" t="str">
        <f t="shared" si="281"/>
        <v>NO</v>
      </c>
      <c r="P1542" s="5"/>
      <c r="Q1542" s="5"/>
      <c r="T1542" s="13">
        <f t="shared" si="285"/>
        <v>0</v>
      </c>
      <c r="V1542" s="5">
        <f t="shared" si="286"/>
        <v>0</v>
      </c>
      <c r="W1542" s="5">
        <f t="shared" si="283"/>
        <v>0</v>
      </c>
      <c r="X1542" s="13">
        <f t="shared" si="284"/>
        <v>0</v>
      </c>
      <c r="Z1542" s="13">
        <f t="shared" si="287"/>
        <v>50000</v>
      </c>
      <c r="AA1542" s="5"/>
    </row>
    <row r="1543" spans="1:27">
      <c r="A1543" s="10">
        <v>40778</v>
      </c>
      <c r="G1543" s="5">
        <f t="shared" si="288"/>
        <v>0.01</v>
      </c>
      <c r="H1543" s="5">
        <f t="shared" si="277"/>
        <v>0.02</v>
      </c>
      <c r="J1543" s="12" t="str">
        <f t="shared" si="278"/>
        <v>SELL</v>
      </c>
      <c r="L1543" s="5">
        <f t="shared" si="282"/>
        <v>2.5750000000000002E-2</v>
      </c>
      <c r="M1543" s="6" t="str">
        <f t="shared" si="279"/>
        <v>NO</v>
      </c>
      <c r="N1543" s="6" t="str">
        <f t="shared" si="280"/>
        <v>NO</v>
      </c>
      <c r="O1543" s="6" t="str">
        <f t="shared" si="281"/>
        <v>NO</v>
      </c>
      <c r="P1543" s="5"/>
      <c r="Q1543" s="5"/>
      <c r="T1543" s="13">
        <f t="shared" si="285"/>
        <v>0</v>
      </c>
      <c r="V1543" s="5">
        <f t="shared" si="286"/>
        <v>0</v>
      </c>
      <c r="W1543" s="5">
        <f t="shared" si="283"/>
        <v>0</v>
      </c>
      <c r="X1543" s="13">
        <f t="shared" si="284"/>
        <v>0</v>
      </c>
      <c r="Z1543" s="13">
        <f t="shared" si="287"/>
        <v>50000</v>
      </c>
      <c r="AA1543" s="5"/>
    </row>
    <row r="1544" spans="1:27">
      <c r="A1544" s="10">
        <v>40779</v>
      </c>
      <c r="G1544" s="5">
        <f t="shared" si="288"/>
        <v>0.01</v>
      </c>
      <c r="H1544" s="5">
        <f t="shared" ref="H1544:H1607" si="289">ROUND((E1544*H$1)+(H1543*(1-H$1)),2)</f>
        <v>0.02</v>
      </c>
      <c r="J1544" s="12" t="str">
        <f t="shared" ref="J1544:J1607" si="290">IF(G1544&gt;H1544,"BUY","SELL")</f>
        <v>SELL</v>
      </c>
      <c r="L1544" s="5">
        <f t="shared" si="282"/>
        <v>2.5750000000000002E-2</v>
      </c>
      <c r="M1544" s="6" t="str">
        <f t="shared" ref="M1544:M1607" si="291">IF(J1543="SELL",IF(C1544&gt;L1543,"YES","NO"),IF(D1544&lt;L1543,"YES","NO"))</f>
        <v>NO</v>
      </c>
      <c r="N1544" s="6" t="str">
        <f t="shared" ref="N1544:N1607" si="292">IF(AND(M1544="YES",J1544=J1543),"YES","NO")</f>
        <v>NO</v>
      </c>
      <c r="O1544" s="6" t="str">
        <f t="shared" ref="O1544:O1607" si="293">IF(AND(J1543="BUY",B1544&lt;L1543),"YES",IF(AND(J1543="SELL",B1544&gt;L1543),"YES","NO"))</f>
        <v>NO</v>
      </c>
      <c r="P1544" s="5"/>
      <c r="Q1544" s="5"/>
      <c r="T1544" s="13">
        <f t="shared" si="285"/>
        <v>0</v>
      </c>
      <c r="V1544" s="5">
        <f t="shared" si="286"/>
        <v>0</v>
      </c>
      <c r="W1544" s="5">
        <f t="shared" si="283"/>
        <v>0</v>
      </c>
      <c r="X1544" s="13">
        <f t="shared" si="284"/>
        <v>0</v>
      </c>
      <c r="Z1544" s="13">
        <f t="shared" si="287"/>
        <v>50000</v>
      </c>
      <c r="AA1544" s="5"/>
    </row>
    <row r="1545" spans="1:27">
      <c r="A1545" s="10">
        <v>40780</v>
      </c>
      <c r="G1545" s="5">
        <f t="shared" si="288"/>
        <v>0.01</v>
      </c>
      <c r="H1545" s="5">
        <f t="shared" si="289"/>
        <v>0.02</v>
      </c>
      <c r="J1545" s="12" t="str">
        <f t="shared" si="290"/>
        <v>SELL</v>
      </c>
      <c r="L1545" s="5">
        <f t="shared" ref="L1545:L1608" si="294">((H1545*($L$1-$J$1+($J$1*$L$1)-1))-(G1545*($J$1-$L$1+($J$1*$L$1)-1)))/(2*($L$1-$J$1))</f>
        <v>2.5750000000000002E-2</v>
      </c>
      <c r="M1545" s="6" t="str">
        <f t="shared" si="291"/>
        <v>NO</v>
      </c>
      <c r="N1545" s="6" t="str">
        <f t="shared" si="292"/>
        <v>NO</v>
      </c>
      <c r="O1545" s="6" t="str">
        <f t="shared" si="293"/>
        <v>NO</v>
      </c>
      <c r="P1545" s="5"/>
      <c r="Q1545" s="5"/>
      <c r="T1545" s="13">
        <f t="shared" si="285"/>
        <v>0</v>
      </c>
      <c r="V1545" s="5">
        <f t="shared" si="286"/>
        <v>0</v>
      </c>
      <c r="W1545" s="5">
        <f t="shared" si="283"/>
        <v>0</v>
      </c>
      <c r="X1545" s="13">
        <f t="shared" si="284"/>
        <v>0</v>
      </c>
      <c r="Z1545" s="13">
        <f t="shared" si="287"/>
        <v>50000</v>
      </c>
      <c r="AA1545" s="5"/>
    </row>
    <row r="1546" spans="1:27">
      <c r="A1546" s="10">
        <v>40781</v>
      </c>
      <c r="G1546" s="5">
        <f t="shared" si="288"/>
        <v>0.01</v>
      </c>
      <c r="H1546" s="5">
        <f t="shared" si="289"/>
        <v>0.02</v>
      </c>
      <c r="J1546" s="12" t="str">
        <f t="shared" si="290"/>
        <v>SELL</v>
      </c>
      <c r="L1546" s="5">
        <f t="shared" si="294"/>
        <v>2.5750000000000002E-2</v>
      </c>
      <c r="M1546" s="6" t="str">
        <f t="shared" si="291"/>
        <v>NO</v>
      </c>
      <c r="N1546" s="6" t="str">
        <f t="shared" si="292"/>
        <v>NO</v>
      </c>
      <c r="O1546" s="6" t="str">
        <f t="shared" si="293"/>
        <v>NO</v>
      </c>
      <c r="P1546" s="5"/>
      <c r="Q1546" s="5"/>
      <c r="T1546" s="13">
        <f t="shared" si="285"/>
        <v>0</v>
      </c>
      <c r="V1546" s="5">
        <f t="shared" si="286"/>
        <v>0</v>
      </c>
      <c r="W1546" s="5">
        <f t="shared" si="283"/>
        <v>0</v>
      </c>
      <c r="X1546" s="13">
        <f t="shared" si="284"/>
        <v>0</v>
      </c>
      <c r="Z1546" s="13">
        <f t="shared" si="287"/>
        <v>50000</v>
      </c>
      <c r="AA1546" s="5"/>
    </row>
    <row r="1547" spans="1:27">
      <c r="A1547" s="10">
        <v>40784</v>
      </c>
      <c r="G1547" s="5">
        <f t="shared" si="288"/>
        <v>0.01</v>
      </c>
      <c r="H1547" s="5">
        <f t="shared" si="289"/>
        <v>0.02</v>
      </c>
      <c r="J1547" s="12" t="str">
        <f t="shared" si="290"/>
        <v>SELL</v>
      </c>
      <c r="L1547" s="5">
        <f t="shared" si="294"/>
        <v>2.5750000000000002E-2</v>
      </c>
      <c r="M1547" s="6" t="str">
        <f t="shared" si="291"/>
        <v>NO</v>
      </c>
      <c r="N1547" s="6" t="str">
        <f t="shared" si="292"/>
        <v>NO</v>
      </c>
      <c r="O1547" s="6" t="str">
        <f t="shared" si="293"/>
        <v>NO</v>
      </c>
      <c r="P1547" s="5"/>
      <c r="Q1547" s="5"/>
      <c r="T1547" s="13">
        <f t="shared" si="285"/>
        <v>0</v>
      </c>
      <c r="V1547" s="5">
        <f t="shared" si="286"/>
        <v>0</v>
      </c>
      <c r="W1547" s="5">
        <f t="shared" si="283"/>
        <v>0</v>
      </c>
      <c r="X1547" s="13">
        <f t="shared" si="284"/>
        <v>0</v>
      </c>
      <c r="Z1547" s="13">
        <f t="shared" si="287"/>
        <v>50000</v>
      </c>
      <c r="AA1547" s="5"/>
    </row>
    <row r="1548" spans="1:27">
      <c r="A1548" s="10">
        <v>40785</v>
      </c>
      <c r="G1548" s="5">
        <f t="shared" si="288"/>
        <v>0.01</v>
      </c>
      <c r="H1548" s="5">
        <f t="shared" si="289"/>
        <v>0.02</v>
      </c>
      <c r="J1548" s="12" t="str">
        <f t="shared" si="290"/>
        <v>SELL</v>
      </c>
      <c r="L1548" s="5">
        <f t="shared" si="294"/>
        <v>2.5750000000000002E-2</v>
      </c>
      <c r="M1548" s="6" t="str">
        <f t="shared" si="291"/>
        <v>NO</v>
      </c>
      <c r="N1548" s="6" t="str">
        <f t="shared" si="292"/>
        <v>NO</v>
      </c>
      <c r="O1548" s="6" t="str">
        <f t="shared" si="293"/>
        <v>NO</v>
      </c>
      <c r="P1548" s="5"/>
      <c r="Q1548" s="5"/>
      <c r="T1548" s="13">
        <f t="shared" si="285"/>
        <v>0</v>
      </c>
      <c r="V1548" s="5">
        <f t="shared" si="286"/>
        <v>0</v>
      </c>
      <c r="W1548" s="5">
        <f t="shared" si="283"/>
        <v>0</v>
      </c>
      <c r="X1548" s="13">
        <f t="shared" si="284"/>
        <v>0</v>
      </c>
      <c r="Z1548" s="13">
        <f t="shared" si="287"/>
        <v>50000</v>
      </c>
      <c r="AA1548" s="5"/>
    </row>
    <row r="1549" spans="1:27">
      <c r="A1549" s="10">
        <v>40788</v>
      </c>
      <c r="G1549" s="5">
        <f t="shared" si="288"/>
        <v>0.01</v>
      </c>
      <c r="H1549" s="5">
        <f t="shared" si="289"/>
        <v>0.02</v>
      </c>
      <c r="J1549" s="12" t="str">
        <f t="shared" si="290"/>
        <v>SELL</v>
      </c>
      <c r="L1549" s="5">
        <f t="shared" si="294"/>
        <v>2.5750000000000002E-2</v>
      </c>
      <c r="M1549" s="6" t="str">
        <f t="shared" si="291"/>
        <v>NO</v>
      </c>
      <c r="N1549" s="6" t="str">
        <f t="shared" si="292"/>
        <v>NO</v>
      </c>
      <c r="O1549" s="6" t="str">
        <f t="shared" si="293"/>
        <v>NO</v>
      </c>
      <c r="P1549" s="5"/>
      <c r="Q1549" s="5"/>
      <c r="T1549" s="13">
        <f t="shared" si="285"/>
        <v>0</v>
      </c>
      <c r="V1549" s="5">
        <f t="shared" si="286"/>
        <v>0</v>
      </c>
      <c r="W1549" s="5">
        <f t="shared" si="283"/>
        <v>0</v>
      </c>
      <c r="X1549" s="13">
        <f t="shared" si="284"/>
        <v>0</v>
      </c>
      <c r="Z1549" s="13">
        <f t="shared" si="287"/>
        <v>50000</v>
      </c>
      <c r="AA1549" s="5"/>
    </row>
    <row r="1550" spans="1:27">
      <c r="A1550" s="10">
        <v>40791</v>
      </c>
      <c r="G1550" s="5">
        <f t="shared" si="288"/>
        <v>0.01</v>
      </c>
      <c r="H1550" s="5">
        <f t="shared" si="289"/>
        <v>0.02</v>
      </c>
      <c r="J1550" s="12" t="str">
        <f t="shared" si="290"/>
        <v>SELL</v>
      </c>
      <c r="L1550" s="5">
        <f t="shared" si="294"/>
        <v>2.5750000000000002E-2</v>
      </c>
      <c r="M1550" s="6" t="str">
        <f t="shared" si="291"/>
        <v>NO</v>
      </c>
      <c r="N1550" s="6" t="str">
        <f t="shared" si="292"/>
        <v>NO</v>
      </c>
      <c r="O1550" s="6" t="str">
        <f t="shared" si="293"/>
        <v>NO</v>
      </c>
      <c r="P1550" s="5"/>
      <c r="Q1550" s="5"/>
      <c r="T1550" s="13">
        <f t="shared" si="285"/>
        <v>0</v>
      </c>
      <c r="V1550" s="5">
        <f t="shared" si="286"/>
        <v>0</v>
      </c>
      <c r="W1550" s="5">
        <f t="shared" si="283"/>
        <v>0</v>
      </c>
      <c r="X1550" s="13">
        <f t="shared" si="284"/>
        <v>0</v>
      </c>
      <c r="Z1550" s="13">
        <f t="shared" si="287"/>
        <v>50000</v>
      </c>
      <c r="AA1550" s="5"/>
    </row>
    <row r="1551" spans="1:27">
      <c r="A1551" s="10">
        <v>40792</v>
      </c>
      <c r="G1551" s="5">
        <f t="shared" si="288"/>
        <v>0.01</v>
      </c>
      <c r="H1551" s="5">
        <f t="shared" si="289"/>
        <v>0.02</v>
      </c>
      <c r="J1551" s="12" t="str">
        <f t="shared" si="290"/>
        <v>SELL</v>
      </c>
      <c r="L1551" s="5">
        <f t="shared" si="294"/>
        <v>2.5750000000000002E-2</v>
      </c>
      <c r="M1551" s="6" t="str">
        <f t="shared" si="291"/>
        <v>NO</v>
      </c>
      <c r="N1551" s="6" t="str">
        <f t="shared" si="292"/>
        <v>NO</v>
      </c>
      <c r="O1551" s="6" t="str">
        <f t="shared" si="293"/>
        <v>NO</v>
      </c>
      <c r="P1551" s="5"/>
      <c r="Q1551" s="5"/>
      <c r="T1551" s="13">
        <f t="shared" si="285"/>
        <v>0</v>
      </c>
      <c r="V1551" s="5">
        <f t="shared" si="286"/>
        <v>0</v>
      </c>
      <c r="W1551" s="5">
        <f t="shared" si="283"/>
        <v>0</v>
      </c>
      <c r="X1551" s="13">
        <f t="shared" si="284"/>
        <v>0</v>
      </c>
      <c r="Z1551" s="13">
        <f t="shared" si="287"/>
        <v>50000</v>
      </c>
      <c r="AA1551" s="5"/>
    </row>
    <row r="1552" spans="1:27">
      <c r="A1552" s="10">
        <v>40793</v>
      </c>
      <c r="G1552" s="5">
        <f t="shared" si="288"/>
        <v>0.01</v>
      </c>
      <c r="H1552" s="5">
        <f t="shared" si="289"/>
        <v>0.02</v>
      </c>
      <c r="J1552" s="12" t="str">
        <f t="shared" si="290"/>
        <v>SELL</v>
      </c>
      <c r="L1552" s="5">
        <f t="shared" si="294"/>
        <v>2.5750000000000002E-2</v>
      </c>
      <c r="M1552" s="6" t="str">
        <f t="shared" si="291"/>
        <v>NO</v>
      </c>
      <c r="N1552" s="6" t="str">
        <f t="shared" si="292"/>
        <v>NO</v>
      </c>
      <c r="O1552" s="6" t="str">
        <f t="shared" si="293"/>
        <v>NO</v>
      </c>
      <c r="P1552" s="5"/>
      <c r="Q1552" s="5"/>
      <c r="T1552" s="13">
        <f t="shared" si="285"/>
        <v>0</v>
      </c>
      <c r="V1552" s="5">
        <f t="shared" si="286"/>
        <v>0</v>
      </c>
      <c r="W1552" s="5">
        <f t="shared" si="283"/>
        <v>0</v>
      </c>
      <c r="X1552" s="13">
        <f t="shared" si="284"/>
        <v>0</v>
      </c>
      <c r="Z1552" s="13">
        <f t="shared" si="287"/>
        <v>50000</v>
      </c>
      <c r="AA1552" s="5"/>
    </row>
    <row r="1553" spans="1:27">
      <c r="A1553" s="10">
        <v>40794</v>
      </c>
      <c r="G1553" s="5">
        <f t="shared" si="288"/>
        <v>0.01</v>
      </c>
      <c r="H1553" s="5">
        <f t="shared" si="289"/>
        <v>0.02</v>
      </c>
      <c r="J1553" s="12" t="str">
        <f t="shared" si="290"/>
        <v>SELL</v>
      </c>
      <c r="L1553" s="5">
        <f t="shared" si="294"/>
        <v>2.5750000000000002E-2</v>
      </c>
      <c r="M1553" s="6" t="str">
        <f t="shared" si="291"/>
        <v>NO</v>
      </c>
      <c r="N1553" s="6" t="str">
        <f t="shared" si="292"/>
        <v>NO</v>
      </c>
      <c r="O1553" s="6" t="str">
        <f t="shared" si="293"/>
        <v>NO</v>
      </c>
      <c r="P1553" s="5"/>
      <c r="Q1553" s="5"/>
      <c r="T1553" s="13">
        <f t="shared" si="285"/>
        <v>0</v>
      </c>
      <c r="V1553" s="5">
        <f t="shared" si="286"/>
        <v>0</v>
      </c>
      <c r="W1553" s="5">
        <f t="shared" si="283"/>
        <v>0</v>
      </c>
      <c r="X1553" s="13">
        <f t="shared" si="284"/>
        <v>0</v>
      </c>
      <c r="Z1553" s="13">
        <f t="shared" si="287"/>
        <v>50000</v>
      </c>
      <c r="AA1553" s="5"/>
    </row>
    <row r="1554" spans="1:27">
      <c r="A1554" s="10">
        <v>40795</v>
      </c>
      <c r="G1554" s="5">
        <f t="shared" si="288"/>
        <v>0.01</v>
      </c>
      <c r="H1554" s="5">
        <f t="shared" si="289"/>
        <v>0.02</v>
      </c>
      <c r="J1554" s="12" t="str">
        <f t="shared" si="290"/>
        <v>SELL</v>
      </c>
      <c r="L1554" s="5">
        <f t="shared" si="294"/>
        <v>2.5750000000000002E-2</v>
      </c>
      <c r="M1554" s="6" t="str">
        <f t="shared" si="291"/>
        <v>NO</v>
      </c>
      <c r="N1554" s="6" t="str">
        <f t="shared" si="292"/>
        <v>NO</v>
      </c>
      <c r="O1554" s="6" t="str">
        <f t="shared" si="293"/>
        <v>NO</v>
      </c>
      <c r="P1554" s="5"/>
      <c r="Q1554" s="5"/>
      <c r="T1554" s="13">
        <f t="shared" si="285"/>
        <v>0</v>
      </c>
      <c r="V1554" s="5">
        <f t="shared" si="286"/>
        <v>0</v>
      </c>
      <c r="W1554" s="5">
        <f t="shared" si="283"/>
        <v>0</v>
      </c>
      <c r="X1554" s="13">
        <f t="shared" si="284"/>
        <v>0</v>
      </c>
      <c r="Z1554" s="13">
        <f t="shared" si="287"/>
        <v>50000</v>
      </c>
      <c r="AA1554" s="5"/>
    </row>
    <row r="1555" spans="1:27">
      <c r="A1555" s="10">
        <v>40798</v>
      </c>
      <c r="G1555" s="5">
        <f t="shared" si="288"/>
        <v>0.01</v>
      </c>
      <c r="H1555" s="5">
        <f t="shared" si="289"/>
        <v>0.02</v>
      </c>
      <c r="J1555" s="12" t="str">
        <f t="shared" si="290"/>
        <v>SELL</v>
      </c>
      <c r="L1555" s="5">
        <f t="shared" si="294"/>
        <v>2.5750000000000002E-2</v>
      </c>
      <c r="M1555" s="6" t="str">
        <f t="shared" si="291"/>
        <v>NO</v>
      </c>
      <c r="N1555" s="6" t="str">
        <f t="shared" si="292"/>
        <v>NO</v>
      </c>
      <c r="O1555" s="6" t="str">
        <f t="shared" si="293"/>
        <v>NO</v>
      </c>
      <c r="P1555" s="5"/>
      <c r="Q1555" s="5"/>
      <c r="T1555" s="13">
        <f t="shared" si="285"/>
        <v>0</v>
      </c>
      <c r="V1555" s="5">
        <f t="shared" si="286"/>
        <v>0</v>
      </c>
      <c r="W1555" s="5">
        <f t="shared" si="283"/>
        <v>0</v>
      </c>
      <c r="X1555" s="13">
        <f t="shared" si="284"/>
        <v>0</v>
      </c>
      <c r="Z1555" s="13">
        <f t="shared" si="287"/>
        <v>50000</v>
      </c>
      <c r="AA1555" s="5"/>
    </row>
    <row r="1556" spans="1:27">
      <c r="A1556" s="10">
        <v>40799</v>
      </c>
      <c r="G1556" s="5">
        <f t="shared" si="288"/>
        <v>0.01</v>
      </c>
      <c r="H1556" s="5">
        <f t="shared" si="289"/>
        <v>0.02</v>
      </c>
      <c r="J1556" s="12" t="str">
        <f t="shared" si="290"/>
        <v>SELL</v>
      </c>
      <c r="L1556" s="5">
        <f t="shared" si="294"/>
        <v>2.5750000000000002E-2</v>
      </c>
      <c r="M1556" s="6" t="str">
        <f t="shared" si="291"/>
        <v>NO</v>
      </c>
      <c r="N1556" s="6" t="str">
        <f t="shared" si="292"/>
        <v>NO</v>
      </c>
      <c r="O1556" s="6" t="str">
        <f t="shared" si="293"/>
        <v>NO</v>
      </c>
      <c r="P1556" s="5"/>
      <c r="Q1556" s="5"/>
      <c r="T1556" s="13">
        <f t="shared" si="285"/>
        <v>0</v>
      </c>
      <c r="V1556" s="5">
        <f t="shared" si="286"/>
        <v>0</v>
      </c>
      <c r="W1556" s="5">
        <f t="shared" si="283"/>
        <v>0</v>
      </c>
      <c r="X1556" s="13">
        <f t="shared" si="284"/>
        <v>0</v>
      </c>
      <c r="Z1556" s="13">
        <f t="shared" si="287"/>
        <v>50000</v>
      </c>
      <c r="AA1556" s="5"/>
    </row>
    <row r="1557" spans="1:27">
      <c r="A1557" s="10">
        <v>40800</v>
      </c>
      <c r="G1557" s="5">
        <f t="shared" si="288"/>
        <v>0.01</v>
      </c>
      <c r="H1557" s="5">
        <f t="shared" si="289"/>
        <v>0.02</v>
      </c>
      <c r="J1557" s="12" t="str">
        <f t="shared" si="290"/>
        <v>SELL</v>
      </c>
      <c r="L1557" s="5">
        <f t="shared" si="294"/>
        <v>2.5750000000000002E-2</v>
      </c>
      <c r="M1557" s="6" t="str">
        <f t="shared" si="291"/>
        <v>NO</v>
      </c>
      <c r="N1557" s="6" t="str">
        <f t="shared" si="292"/>
        <v>NO</v>
      </c>
      <c r="O1557" s="6" t="str">
        <f t="shared" si="293"/>
        <v>NO</v>
      </c>
      <c r="P1557" s="5"/>
      <c r="Q1557" s="5"/>
      <c r="T1557" s="13">
        <f t="shared" si="285"/>
        <v>0</v>
      </c>
      <c r="V1557" s="5">
        <f t="shared" si="286"/>
        <v>0</v>
      </c>
      <c r="W1557" s="5">
        <f t="shared" si="283"/>
        <v>0</v>
      </c>
      <c r="X1557" s="13">
        <f t="shared" si="284"/>
        <v>0</v>
      </c>
      <c r="Z1557" s="13">
        <f t="shared" si="287"/>
        <v>50000</v>
      </c>
      <c r="AA1557" s="5"/>
    </row>
    <row r="1558" spans="1:27">
      <c r="A1558" s="10">
        <v>40801</v>
      </c>
      <c r="G1558" s="5">
        <f t="shared" si="288"/>
        <v>0.01</v>
      </c>
      <c r="H1558" s="5">
        <f t="shared" si="289"/>
        <v>0.02</v>
      </c>
      <c r="J1558" s="12" t="str">
        <f t="shared" si="290"/>
        <v>SELL</v>
      </c>
      <c r="L1558" s="5">
        <f t="shared" si="294"/>
        <v>2.5750000000000002E-2</v>
      </c>
      <c r="M1558" s="6" t="str">
        <f t="shared" si="291"/>
        <v>NO</v>
      </c>
      <c r="N1558" s="6" t="str">
        <f t="shared" si="292"/>
        <v>NO</v>
      </c>
      <c r="O1558" s="6" t="str">
        <f t="shared" si="293"/>
        <v>NO</v>
      </c>
      <c r="P1558" s="5"/>
      <c r="Q1558" s="5"/>
      <c r="T1558" s="13">
        <f t="shared" si="285"/>
        <v>0</v>
      </c>
      <c r="V1558" s="5">
        <f t="shared" si="286"/>
        <v>0</v>
      </c>
      <c r="W1558" s="5">
        <f t="shared" si="283"/>
        <v>0</v>
      </c>
      <c r="X1558" s="13">
        <f t="shared" si="284"/>
        <v>0</v>
      </c>
      <c r="Z1558" s="13">
        <f t="shared" si="287"/>
        <v>50000</v>
      </c>
      <c r="AA1558" s="5"/>
    </row>
    <row r="1559" spans="1:27">
      <c r="A1559" s="10">
        <v>40802</v>
      </c>
      <c r="G1559" s="5">
        <f t="shared" si="288"/>
        <v>0.01</v>
      </c>
      <c r="H1559" s="5">
        <f t="shared" si="289"/>
        <v>0.02</v>
      </c>
      <c r="J1559" s="12" t="str">
        <f t="shared" si="290"/>
        <v>SELL</v>
      </c>
      <c r="L1559" s="5">
        <f t="shared" si="294"/>
        <v>2.5750000000000002E-2</v>
      </c>
      <c r="M1559" s="6" t="str">
        <f t="shared" si="291"/>
        <v>NO</v>
      </c>
      <c r="N1559" s="6" t="str">
        <f t="shared" si="292"/>
        <v>NO</v>
      </c>
      <c r="O1559" s="6" t="str">
        <f t="shared" si="293"/>
        <v>NO</v>
      </c>
      <c r="P1559" s="5"/>
      <c r="Q1559" s="5"/>
      <c r="T1559" s="13">
        <f t="shared" si="285"/>
        <v>0</v>
      </c>
      <c r="V1559" s="5">
        <f t="shared" si="286"/>
        <v>0</v>
      </c>
      <c r="W1559" s="5">
        <f t="shared" si="283"/>
        <v>0</v>
      </c>
      <c r="X1559" s="13">
        <f t="shared" si="284"/>
        <v>0</v>
      </c>
      <c r="Z1559" s="13">
        <f t="shared" si="287"/>
        <v>50000</v>
      </c>
      <c r="AA1559" s="5"/>
    </row>
    <row r="1560" spans="1:27">
      <c r="A1560" s="10">
        <v>40805</v>
      </c>
      <c r="G1560" s="5">
        <f t="shared" si="288"/>
        <v>0.01</v>
      </c>
      <c r="H1560" s="5">
        <f t="shared" si="289"/>
        <v>0.02</v>
      </c>
      <c r="J1560" s="12" t="str">
        <f t="shared" si="290"/>
        <v>SELL</v>
      </c>
      <c r="L1560" s="5">
        <f t="shared" si="294"/>
        <v>2.5750000000000002E-2</v>
      </c>
      <c r="M1560" s="6" t="str">
        <f t="shared" si="291"/>
        <v>NO</v>
      </c>
      <c r="N1560" s="6" t="str">
        <f t="shared" si="292"/>
        <v>NO</v>
      </c>
      <c r="O1560" s="6" t="str">
        <f t="shared" si="293"/>
        <v>NO</v>
      </c>
      <c r="P1560" s="5"/>
      <c r="Q1560" s="5"/>
      <c r="T1560" s="13">
        <f t="shared" si="285"/>
        <v>0</v>
      </c>
      <c r="V1560" s="5">
        <f t="shared" si="286"/>
        <v>0</v>
      </c>
      <c r="W1560" s="5">
        <f t="shared" ref="W1560:W1623" si="295">IF(V1561="",E1560,V1561)</f>
        <v>0</v>
      </c>
      <c r="X1560" s="13">
        <f t="shared" ref="X1560:X1623" si="296">IF(J1560="BUY",W1560-V1560,V1560-W1560)</f>
        <v>0</v>
      </c>
      <c r="Z1560" s="13">
        <f t="shared" si="287"/>
        <v>50000</v>
      </c>
      <c r="AA1560" s="5"/>
    </row>
    <row r="1561" spans="1:27">
      <c r="A1561" s="10">
        <v>40806</v>
      </c>
      <c r="G1561" s="5">
        <f t="shared" si="288"/>
        <v>0.01</v>
      </c>
      <c r="H1561" s="5">
        <f t="shared" si="289"/>
        <v>0.02</v>
      </c>
      <c r="J1561" s="12" t="str">
        <f t="shared" si="290"/>
        <v>SELL</v>
      </c>
      <c r="L1561" s="5">
        <f t="shared" si="294"/>
        <v>2.5750000000000002E-2</v>
      </c>
      <c r="M1561" s="6" t="str">
        <f t="shared" si="291"/>
        <v>NO</v>
      </c>
      <c r="N1561" s="6" t="str">
        <f t="shared" si="292"/>
        <v>NO</v>
      </c>
      <c r="O1561" s="6" t="str">
        <f t="shared" si="293"/>
        <v>NO</v>
      </c>
      <c r="P1561" s="5"/>
      <c r="Q1561" s="5"/>
      <c r="T1561" s="13">
        <f t="shared" ref="T1561:T1624" si="297">ROUND(IF(N1561="YES",IF(J1561="SELL",IF(O1561="YES",Q1561-P1561,Q1561-L1560),IF(O1561="YES",P1561-Q1561,L1560-Q1561)),0),2)</f>
        <v>0</v>
      </c>
      <c r="V1561" s="5">
        <f t="shared" ref="V1561:V1624" si="298">IF(J1561=J1560,V1560,IF(O1561="YES",P1561,L1560))</f>
        <v>0</v>
      </c>
      <c r="W1561" s="5">
        <f t="shared" si="295"/>
        <v>0</v>
      </c>
      <c r="X1561" s="13">
        <f t="shared" si="296"/>
        <v>0</v>
      </c>
      <c r="Z1561" s="13">
        <f t="shared" ref="Z1561:Z1624" si="299">Z1560+(T1561*50*2)+(X1561*50)</f>
        <v>50000</v>
      </c>
      <c r="AA1561" s="5"/>
    </row>
    <row r="1562" spans="1:27">
      <c r="A1562" s="10">
        <v>40807</v>
      </c>
      <c r="G1562" s="5">
        <f t="shared" si="288"/>
        <v>0.01</v>
      </c>
      <c r="H1562" s="5">
        <f t="shared" si="289"/>
        <v>0.02</v>
      </c>
      <c r="J1562" s="12" t="str">
        <f t="shared" si="290"/>
        <v>SELL</v>
      </c>
      <c r="L1562" s="5">
        <f t="shared" si="294"/>
        <v>2.5750000000000002E-2</v>
      </c>
      <c r="M1562" s="6" t="str">
        <f t="shared" si="291"/>
        <v>NO</v>
      </c>
      <c r="N1562" s="6" t="str">
        <f t="shared" si="292"/>
        <v>NO</v>
      </c>
      <c r="O1562" s="6" t="str">
        <f t="shared" si="293"/>
        <v>NO</v>
      </c>
      <c r="P1562" s="5"/>
      <c r="Q1562" s="5"/>
      <c r="T1562" s="13">
        <f t="shared" si="297"/>
        <v>0</v>
      </c>
      <c r="V1562" s="5">
        <f t="shared" si="298"/>
        <v>0</v>
      </c>
      <c r="W1562" s="5">
        <f t="shared" si="295"/>
        <v>0</v>
      </c>
      <c r="X1562" s="13">
        <f t="shared" si="296"/>
        <v>0</v>
      </c>
      <c r="Z1562" s="13">
        <f t="shared" si="299"/>
        <v>50000</v>
      </c>
      <c r="AA1562" s="5"/>
    </row>
    <row r="1563" spans="1:27">
      <c r="A1563" s="10">
        <v>40808</v>
      </c>
      <c r="G1563" s="5">
        <f t="shared" si="288"/>
        <v>0.01</v>
      </c>
      <c r="H1563" s="5">
        <f t="shared" si="289"/>
        <v>0.02</v>
      </c>
      <c r="J1563" s="12" t="str">
        <f t="shared" si="290"/>
        <v>SELL</v>
      </c>
      <c r="L1563" s="5">
        <f t="shared" si="294"/>
        <v>2.5750000000000002E-2</v>
      </c>
      <c r="M1563" s="6" t="str">
        <f t="shared" si="291"/>
        <v>NO</v>
      </c>
      <c r="N1563" s="6" t="str">
        <f t="shared" si="292"/>
        <v>NO</v>
      </c>
      <c r="O1563" s="6" t="str">
        <f t="shared" si="293"/>
        <v>NO</v>
      </c>
      <c r="P1563" s="5"/>
      <c r="Q1563" s="5"/>
      <c r="T1563" s="13">
        <f t="shared" si="297"/>
        <v>0</v>
      </c>
      <c r="V1563" s="5">
        <f t="shared" si="298"/>
        <v>0</v>
      </c>
      <c r="W1563" s="5">
        <f t="shared" si="295"/>
        <v>0</v>
      </c>
      <c r="X1563" s="13">
        <f t="shared" si="296"/>
        <v>0</v>
      </c>
      <c r="Z1563" s="13">
        <f t="shared" si="299"/>
        <v>50000</v>
      </c>
      <c r="AA1563" s="5"/>
    </row>
    <row r="1564" spans="1:27">
      <c r="A1564" s="10">
        <v>40809</v>
      </c>
      <c r="G1564" s="5">
        <f t="shared" si="288"/>
        <v>0.01</v>
      </c>
      <c r="H1564" s="5">
        <f t="shared" si="289"/>
        <v>0.02</v>
      </c>
      <c r="J1564" s="12" t="str">
        <f t="shared" si="290"/>
        <v>SELL</v>
      </c>
      <c r="L1564" s="5">
        <f t="shared" si="294"/>
        <v>2.5750000000000002E-2</v>
      </c>
      <c r="M1564" s="6" t="str">
        <f t="shared" si="291"/>
        <v>NO</v>
      </c>
      <c r="N1564" s="6" t="str">
        <f t="shared" si="292"/>
        <v>NO</v>
      </c>
      <c r="O1564" s="6" t="str">
        <f t="shared" si="293"/>
        <v>NO</v>
      </c>
      <c r="P1564" s="5"/>
      <c r="Q1564" s="5"/>
      <c r="T1564" s="13">
        <f t="shared" si="297"/>
        <v>0</v>
      </c>
      <c r="V1564" s="5">
        <f t="shared" si="298"/>
        <v>0</v>
      </c>
      <c r="W1564" s="5">
        <f t="shared" si="295"/>
        <v>0</v>
      </c>
      <c r="X1564" s="13">
        <f t="shared" si="296"/>
        <v>0</v>
      </c>
      <c r="Z1564" s="13">
        <f t="shared" si="299"/>
        <v>50000</v>
      </c>
      <c r="AA1564" s="5"/>
    </row>
    <row r="1565" spans="1:27">
      <c r="A1565" s="10">
        <v>40812</v>
      </c>
      <c r="G1565" s="5">
        <f t="shared" si="288"/>
        <v>0.01</v>
      </c>
      <c r="H1565" s="5">
        <f t="shared" si="289"/>
        <v>0.02</v>
      </c>
      <c r="J1565" s="12" t="str">
        <f t="shared" si="290"/>
        <v>SELL</v>
      </c>
      <c r="L1565" s="5">
        <f t="shared" si="294"/>
        <v>2.5750000000000002E-2</v>
      </c>
      <c r="M1565" s="6" t="str">
        <f t="shared" si="291"/>
        <v>NO</v>
      </c>
      <c r="N1565" s="6" t="str">
        <f t="shared" si="292"/>
        <v>NO</v>
      </c>
      <c r="O1565" s="6" t="str">
        <f t="shared" si="293"/>
        <v>NO</v>
      </c>
      <c r="P1565" s="5"/>
      <c r="Q1565" s="5"/>
      <c r="T1565" s="13">
        <f t="shared" si="297"/>
        <v>0</v>
      </c>
      <c r="V1565" s="5">
        <f t="shared" si="298"/>
        <v>0</v>
      </c>
      <c r="W1565" s="5">
        <f t="shared" si="295"/>
        <v>0</v>
      </c>
      <c r="X1565" s="13">
        <f t="shared" si="296"/>
        <v>0</v>
      </c>
      <c r="Z1565" s="13">
        <f t="shared" si="299"/>
        <v>50000</v>
      </c>
      <c r="AA1565" s="5"/>
    </row>
    <row r="1566" spans="1:27">
      <c r="A1566" s="10">
        <v>40813</v>
      </c>
      <c r="G1566" s="5">
        <f t="shared" si="288"/>
        <v>0.01</v>
      </c>
      <c r="H1566" s="5">
        <f t="shared" si="289"/>
        <v>0.02</v>
      </c>
      <c r="J1566" s="12" t="str">
        <f t="shared" si="290"/>
        <v>SELL</v>
      </c>
      <c r="L1566" s="5">
        <f t="shared" si="294"/>
        <v>2.5750000000000002E-2</v>
      </c>
      <c r="M1566" s="6" t="str">
        <f t="shared" si="291"/>
        <v>NO</v>
      </c>
      <c r="N1566" s="6" t="str">
        <f t="shared" si="292"/>
        <v>NO</v>
      </c>
      <c r="O1566" s="6" t="str">
        <f t="shared" si="293"/>
        <v>NO</v>
      </c>
      <c r="P1566" s="5"/>
      <c r="Q1566" s="5"/>
      <c r="T1566" s="13">
        <f t="shared" si="297"/>
        <v>0</v>
      </c>
      <c r="V1566" s="5">
        <f t="shared" si="298"/>
        <v>0</v>
      </c>
      <c r="W1566" s="5">
        <f t="shared" si="295"/>
        <v>0</v>
      </c>
      <c r="X1566" s="13">
        <f t="shared" si="296"/>
        <v>0</v>
      </c>
      <c r="Z1566" s="13">
        <f t="shared" si="299"/>
        <v>50000</v>
      </c>
      <c r="AA1566" s="5"/>
    </row>
    <row r="1567" spans="1:27">
      <c r="A1567" s="10">
        <v>40814</v>
      </c>
      <c r="G1567" s="5">
        <f t="shared" si="288"/>
        <v>0.01</v>
      </c>
      <c r="H1567" s="5">
        <f t="shared" si="289"/>
        <v>0.02</v>
      </c>
      <c r="J1567" s="12" t="str">
        <f t="shared" si="290"/>
        <v>SELL</v>
      </c>
      <c r="L1567" s="5">
        <f t="shared" si="294"/>
        <v>2.5750000000000002E-2</v>
      </c>
      <c r="M1567" s="6" t="str">
        <f t="shared" si="291"/>
        <v>NO</v>
      </c>
      <c r="N1567" s="6" t="str">
        <f t="shared" si="292"/>
        <v>NO</v>
      </c>
      <c r="O1567" s="6" t="str">
        <f t="shared" si="293"/>
        <v>NO</v>
      </c>
      <c r="P1567" s="5"/>
      <c r="Q1567" s="5"/>
      <c r="T1567" s="13">
        <f t="shared" si="297"/>
        <v>0</v>
      </c>
      <c r="V1567" s="5">
        <f t="shared" si="298"/>
        <v>0</v>
      </c>
      <c r="W1567" s="5">
        <f t="shared" si="295"/>
        <v>0</v>
      </c>
      <c r="X1567" s="13">
        <f t="shared" si="296"/>
        <v>0</v>
      </c>
      <c r="Z1567" s="13">
        <f t="shared" si="299"/>
        <v>50000</v>
      </c>
      <c r="AA1567" s="5"/>
    </row>
    <row r="1568" spans="1:27">
      <c r="A1568" s="10">
        <v>40815</v>
      </c>
      <c r="G1568" s="5">
        <f t="shared" si="288"/>
        <v>0.01</v>
      </c>
      <c r="H1568" s="5">
        <f t="shared" si="289"/>
        <v>0.02</v>
      </c>
      <c r="J1568" s="12" t="str">
        <f t="shared" si="290"/>
        <v>SELL</v>
      </c>
      <c r="L1568" s="5">
        <f t="shared" si="294"/>
        <v>2.5750000000000002E-2</v>
      </c>
      <c r="M1568" s="6" t="str">
        <f t="shared" si="291"/>
        <v>NO</v>
      </c>
      <c r="N1568" s="6" t="str">
        <f t="shared" si="292"/>
        <v>NO</v>
      </c>
      <c r="O1568" s="6" t="str">
        <f t="shared" si="293"/>
        <v>NO</v>
      </c>
      <c r="P1568" s="5"/>
      <c r="Q1568" s="5"/>
      <c r="T1568" s="13">
        <f t="shared" si="297"/>
        <v>0</v>
      </c>
      <c r="V1568" s="5">
        <f t="shared" si="298"/>
        <v>0</v>
      </c>
      <c r="W1568" s="5">
        <f t="shared" si="295"/>
        <v>0</v>
      </c>
      <c r="X1568" s="13">
        <f t="shared" si="296"/>
        <v>0</v>
      </c>
      <c r="Z1568" s="13">
        <f t="shared" si="299"/>
        <v>50000</v>
      </c>
      <c r="AA1568" s="5"/>
    </row>
    <row r="1569" spans="1:27">
      <c r="A1569" s="10">
        <v>40816</v>
      </c>
      <c r="G1569" s="5">
        <f t="shared" si="288"/>
        <v>0.01</v>
      </c>
      <c r="H1569" s="5">
        <f t="shared" si="289"/>
        <v>0.02</v>
      </c>
      <c r="J1569" s="12" t="str">
        <f t="shared" si="290"/>
        <v>SELL</v>
      </c>
      <c r="L1569" s="5">
        <f t="shared" si="294"/>
        <v>2.5750000000000002E-2</v>
      </c>
      <c r="M1569" s="6" t="str">
        <f t="shared" si="291"/>
        <v>NO</v>
      </c>
      <c r="N1569" s="6" t="str">
        <f t="shared" si="292"/>
        <v>NO</v>
      </c>
      <c r="O1569" s="6" t="str">
        <f t="shared" si="293"/>
        <v>NO</v>
      </c>
      <c r="P1569" s="5"/>
      <c r="Q1569" s="5"/>
      <c r="T1569" s="13">
        <f t="shared" si="297"/>
        <v>0</v>
      </c>
      <c r="V1569" s="5">
        <f t="shared" si="298"/>
        <v>0</v>
      </c>
      <c r="W1569" s="5">
        <f t="shared" si="295"/>
        <v>0</v>
      </c>
      <c r="X1569" s="13">
        <f t="shared" si="296"/>
        <v>0</v>
      </c>
      <c r="Z1569" s="13">
        <f t="shared" si="299"/>
        <v>50000</v>
      </c>
      <c r="AA1569" s="5"/>
    </row>
    <row r="1570" spans="1:27">
      <c r="A1570" s="10">
        <v>40819</v>
      </c>
      <c r="G1570" s="5">
        <f t="shared" si="288"/>
        <v>0.01</v>
      </c>
      <c r="H1570" s="5">
        <f t="shared" si="289"/>
        <v>0.02</v>
      </c>
      <c r="J1570" s="12" t="str">
        <f t="shared" si="290"/>
        <v>SELL</v>
      </c>
      <c r="L1570" s="5">
        <f t="shared" si="294"/>
        <v>2.5750000000000002E-2</v>
      </c>
      <c r="M1570" s="6" t="str">
        <f t="shared" si="291"/>
        <v>NO</v>
      </c>
      <c r="N1570" s="6" t="str">
        <f t="shared" si="292"/>
        <v>NO</v>
      </c>
      <c r="O1570" s="6" t="str">
        <f t="shared" si="293"/>
        <v>NO</v>
      </c>
      <c r="P1570" s="5"/>
      <c r="Q1570" s="5"/>
      <c r="T1570" s="13">
        <f t="shared" si="297"/>
        <v>0</v>
      </c>
      <c r="V1570" s="5">
        <f t="shared" si="298"/>
        <v>0</v>
      </c>
      <c r="W1570" s="5">
        <f t="shared" si="295"/>
        <v>0</v>
      </c>
      <c r="X1570" s="13">
        <f t="shared" si="296"/>
        <v>0</v>
      </c>
      <c r="Z1570" s="13">
        <f t="shared" si="299"/>
        <v>50000</v>
      </c>
      <c r="AA1570" s="5"/>
    </row>
    <row r="1571" spans="1:27">
      <c r="A1571" s="10">
        <v>40820</v>
      </c>
      <c r="G1571" s="5">
        <f t="shared" si="288"/>
        <v>0.01</v>
      </c>
      <c r="H1571" s="5">
        <f t="shared" si="289"/>
        <v>0.02</v>
      </c>
      <c r="J1571" s="12" t="str">
        <f t="shared" si="290"/>
        <v>SELL</v>
      </c>
      <c r="L1571" s="5">
        <f t="shared" si="294"/>
        <v>2.5750000000000002E-2</v>
      </c>
      <c r="M1571" s="6" t="str">
        <f t="shared" si="291"/>
        <v>NO</v>
      </c>
      <c r="N1571" s="6" t="str">
        <f t="shared" si="292"/>
        <v>NO</v>
      </c>
      <c r="O1571" s="6" t="str">
        <f t="shared" si="293"/>
        <v>NO</v>
      </c>
      <c r="P1571" s="5"/>
      <c r="Q1571" s="5"/>
      <c r="T1571" s="13">
        <f t="shared" si="297"/>
        <v>0</v>
      </c>
      <c r="V1571" s="5">
        <f t="shared" si="298"/>
        <v>0</v>
      </c>
      <c r="W1571" s="5">
        <f t="shared" si="295"/>
        <v>0</v>
      </c>
      <c r="X1571" s="13">
        <f t="shared" si="296"/>
        <v>0</v>
      </c>
      <c r="Z1571" s="13">
        <f t="shared" si="299"/>
        <v>50000</v>
      </c>
      <c r="AA1571" s="5"/>
    </row>
    <row r="1572" spans="1:27">
      <c r="A1572" s="10">
        <v>40821</v>
      </c>
      <c r="G1572" s="5">
        <f t="shared" si="288"/>
        <v>0.01</v>
      </c>
      <c r="H1572" s="5">
        <f t="shared" si="289"/>
        <v>0.02</v>
      </c>
      <c r="J1572" s="12" t="str">
        <f t="shared" si="290"/>
        <v>SELL</v>
      </c>
      <c r="L1572" s="5">
        <f t="shared" si="294"/>
        <v>2.5750000000000002E-2</v>
      </c>
      <c r="M1572" s="6" t="str">
        <f t="shared" si="291"/>
        <v>NO</v>
      </c>
      <c r="N1572" s="6" t="str">
        <f t="shared" si="292"/>
        <v>NO</v>
      </c>
      <c r="O1572" s="6" t="str">
        <f t="shared" si="293"/>
        <v>NO</v>
      </c>
      <c r="P1572" s="5"/>
      <c r="Q1572" s="5"/>
      <c r="T1572" s="13">
        <f t="shared" si="297"/>
        <v>0</v>
      </c>
      <c r="V1572" s="5">
        <f t="shared" si="298"/>
        <v>0</v>
      </c>
      <c r="W1572" s="5">
        <f t="shared" si="295"/>
        <v>0</v>
      </c>
      <c r="X1572" s="13">
        <f t="shared" si="296"/>
        <v>0</v>
      </c>
      <c r="Z1572" s="13">
        <f t="shared" si="299"/>
        <v>50000</v>
      </c>
      <c r="AA1572" s="5"/>
    </row>
    <row r="1573" spans="1:27">
      <c r="A1573" s="10">
        <v>40823</v>
      </c>
      <c r="G1573" s="5">
        <f t="shared" si="288"/>
        <v>0.01</v>
      </c>
      <c r="H1573" s="5">
        <f t="shared" si="289"/>
        <v>0.02</v>
      </c>
      <c r="J1573" s="12" t="str">
        <f t="shared" si="290"/>
        <v>SELL</v>
      </c>
      <c r="L1573" s="5">
        <f t="shared" si="294"/>
        <v>2.5750000000000002E-2</v>
      </c>
      <c r="M1573" s="6" t="str">
        <f t="shared" si="291"/>
        <v>NO</v>
      </c>
      <c r="N1573" s="6" t="str">
        <f t="shared" si="292"/>
        <v>NO</v>
      </c>
      <c r="O1573" s="6" t="str">
        <f t="shared" si="293"/>
        <v>NO</v>
      </c>
      <c r="P1573" s="5"/>
      <c r="Q1573" s="5"/>
      <c r="T1573" s="13">
        <f t="shared" si="297"/>
        <v>0</v>
      </c>
      <c r="V1573" s="5">
        <f t="shared" si="298"/>
        <v>0</v>
      </c>
      <c r="W1573" s="5">
        <f t="shared" si="295"/>
        <v>0</v>
      </c>
      <c r="X1573" s="13">
        <f t="shared" si="296"/>
        <v>0</v>
      </c>
      <c r="Z1573" s="13">
        <f t="shared" si="299"/>
        <v>50000</v>
      </c>
      <c r="AA1573" s="5"/>
    </row>
    <row r="1574" spans="1:27">
      <c r="A1574" s="10">
        <v>40826</v>
      </c>
      <c r="G1574" s="5">
        <f t="shared" si="288"/>
        <v>0.01</v>
      </c>
      <c r="H1574" s="5">
        <f t="shared" si="289"/>
        <v>0.02</v>
      </c>
      <c r="J1574" s="12" t="str">
        <f t="shared" si="290"/>
        <v>SELL</v>
      </c>
      <c r="L1574" s="5">
        <f t="shared" si="294"/>
        <v>2.5750000000000002E-2</v>
      </c>
      <c r="M1574" s="6" t="str">
        <f t="shared" si="291"/>
        <v>NO</v>
      </c>
      <c r="N1574" s="6" t="str">
        <f t="shared" si="292"/>
        <v>NO</v>
      </c>
      <c r="O1574" s="6" t="str">
        <f t="shared" si="293"/>
        <v>NO</v>
      </c>
      <c r="P1574" s="5"/>
      <c r="Q1574" s="5"/>
      <c r="T1574" s="13">
        <f t="shared" si="297"/>
        <v>0</v>
      </c>
      <c r="V1574" s="5">
        <f t="shared" si="298"/>
        <v>0</v>
      </c>
      <c r="W1574" s="5">
        <f t="shared" si="295"/>
        <v>0</v>
      </c>
      <c r="X1574" s="13">
        <f t="shared" si="296"/>
        <v>0</v>
      </c>
      <c r="Z1574" s="13">
        <f t="shared" si="299"/>
        <v>50000</v>
      </c>
      <c r="AA1574" s="5"/>
    </row>
    <row r="1575" spans="1:27">
      <c r="A1575" s="10">
        <v>40827</v>
      </c>
      <c r="G1575" s="5">
        <f t="shared" si="288"/>
        <v>0.01</v>
      </c>
      <c r="H1575" s="5">
        <f t="shared" si="289"/>
        <v>0.02</v>
      </c>
      <c r="J1575" s="12" t="str">
        <f t="shared" si="290"/>
        <v>SELL</v>
      </c>
      <c r="L1575" s="5">
        <f t="shared" si="294"/>
        <v>2.5750000000000002E-2</v>
      </c>
      <c r="M1575" s="6" t="str">
        <f t="shared" si="291"/>
        <v>NO</v>
      </c>
      <c r="N1575" s="6" t="str">
        <f t="shared" si="292"/>
        <v>NO</v>
      </c>
      <c r="O1575" s="6" t="str">
        <f t="shared" si="293"/>
        <v>NO</v>
      </c>
      <c r="P1575" s="5"/>
      <c r="Q1575" s="5"/>
      <c r="T1575" s="13">
        <f t="shared" si="297"/>
        <v>0</v>
      </c>
      <c r="V1575" s="5">
        <f t="shared" si="298"/>
        <v>0</v>
      </c>
      <c r="W1575" s="5">
        <f t="shared" si="295"/>
        <v>0</v>
      </c>
      <c r="X1575" s="13">
        <f t="shared" si="296"/>
        <v>0</v>
      </c>
      <c r="Z1575" s="13">
        <f t="shared" si="299"/>
        <v>50000</v>
      </c>
      <c r="AA1575" s="5"/>
    </row>
    <row r="1576" spans="1:27">
      <c r="A1576" s="10">
        <v>40828</v>
      </c>
      <c r="G1576" s="5">
        <f t="shared" si="288"/>
        <v>0.01</v>
      </c>
      <c r="H1576" s="5">
        <f t="shared" si="289"/>
        <v>0.02</v>
      </c>
      <c r="J1576" s="12" t="str">
        <f t="shared" si="290"/>
        <v>SELL</v>
      </c>
      <c r="L1576" s="5">
        <f t="shared" si="294"/>
        <v>2.5750000000000002E-2</v>
      </c>
      <c r="M1576" s="6" t="str">
        <f t="shared" si="291"/>
        <v>NO</v>
      </c>
      <c r="N1576" s="6" t="str">
        <f t="shared" si="292"/>
        <v>NO</v>
      </c>
      <c r="O1576" s="6" t="str">
        <f t="shared" si="293"/>
        <v>NO</v>
      </c>
      <c r="P1576" s="5"/>
      <c r="Q1576" s="5"/>
      <c r="T1576" s="13">
        <f t="shared" si="297"/>
        <v>0</v>
      </c>
      <c r="V1576" s="5">
        <f t="shared" si="298"/>
        <v>0</v>
      </c>
      <c r="W1576" s="5">
        <f t="shared" si="295"/>
        <v>0</v>
      </c>
      <c r="X1576" s="13">
        <f t="shared" si="296"/>
        <v>0</v>
      </c>
      <c r="Z1576" s="13">
        <f t="shared" si="299"/>
        <v>50000</v>
      </c>
      <c r="AA1576" s="5"/>
    </row>
    <row r="1577" spans="1:27">
      <c r="A1577" s="10">
        <v>40829</v>
      </c>
      <c r="G1577" s="5">
        <f t="shared" si="288"/>
        <v>0.01</v>
      </c>
      <c r="H1577" s="5">
        <f t="shared" si="289"/>
        <v>0.02</v>
      </c>
      <c r="J1577" s="12" t="str">
        <f t="shared" si="290"/>
        <v>SELL</v>
      </c>
      <c r="L1577" s="5">
        <f t="shared" si="294"/>
        <v>2.5750000000000002E-2</v>
      </c>
      <c r="M1577" s="6" t="str">
        <f t="shared" si="291"/>
        <v>NO</v>
      </c>
      <c r="N1577" s="6" t="str">
        <f t="shared" si="292"/>
        <v>NO</v>
      </c>
      <c r="O1577" s="6" t="str">
        <f t="shared" si="293"/>
        <v>NO</v>
      </c>
      <c r="P1577" s="5"/>
      <c r="Q1577" s="5"/>
      <c r="T1577" s="13">
        <f t="shared" si="297"/>
        <v>0</v>
      </c>
      <c r="V1577" s="5">
        <f t="shared" si="298"/>
        <v>0</v>
      </c>
      <c r="W1577" s="5">
        <f t="shared" si="295"/>
        <v>0</v>
      </c>
      <c r="X1577" s="13">
        <f t="shared" si="296"/>
        <v>0</v>
      </c>
      <c r="Z1577" s="13">
        <f t="shared" si="299"/>
        <v>50000</v>
      </c>
      <c r="AA1577" s="5"/>
    </row>
    <row r="1578" spans="1:27">
      <c r="A1578" s="10">
        <v>40830</v>
      </c>
      <c r="G1578" s="5">
        <f t="shared" si="288"/>
        <v>0.01</v>
      </c>
      <c r="H1578" s="5">
        <f t="shared" si="289"/>
        <v>0.02</v>
      </c>
      <c r="J1578" s="12" t="str">
        <f t="shared" si="290"/>
        <v>SELL</v>
      </c>
      <c r="L1578" s="5">
        <f t="shared" si="294"/>
        <v>2.5750000000000002E-2</v>
      </c>
      <c r="M1578" s="6" t="str">
        <f t="shared" si="291"/>
        <v>NO</v>
      </c>
      <c r="N1578" s="6" t="str">
        <f t="shared" si="292"/>
        <v>NO</v>
      </c>
      <c r="O1578" s="6" t="str">
        <f t="shared" si="293"/>
        <v>NO</v>
      </c>
      <c r="P1578" s="5"/>
      <c r="Q1578" s="5"/>
      <c r="T1578" s="13">
        <f t="shared" si="297"/>
        <v>0</v>
      </c>
      <c r="V1578" s="5">
        <f t="shared" si="298"/>
        <v>0</v>
      </c>
      <c r="W1578" s="5">
        <f t="shared" si="295"/>
        <v>0</v>
      </c>
      <c r="X1578" s="13">
        <f t="shared" si="296"/>
        <v>0</v>
      </c>
      <c r="Z1578" s="13">
        <f t="shared" si="299"/>
        <v>50000</v>
      </c>
      <c r="AA1578" s="5"/>
    </row>
    <row r="1579" spans="1:27">
      <c r="A1579" s="10">
        <v>40833</v>
      </c>
      <c r="G1579" s="5">
        <f t="shared" si="288"/>
        <v>0.01</v>
      </c>
      <c r="H1579" s="5">
        <f t="shared" si="289"/>
        <v>0.02</v>
      </c>
      <c r="J1579" s="12" t="str">
        <f t="shared" si="290"/>
        <v>SELL</v>
      </c>
      <c r="L1579" s="5">
        <f t="shared" si="294"/>
        <v>2.5750000000000002E-2</v>
      </c>
      <c r="M1579" s="6" t="str">
        <f t="shared" si="291"/>
        <v>NO</v>
      </c>
      <c r="N1579" s="6" t="str">
        <f t="shared" si="292"/>
        <v>NO</v>
      </c>
      <c r="O1579" s="6" t="str">
        <f t="shared" si="293"/>
        <v>NO</v>
      </c>
      <c r="P1579" s="5"/>
      <c r="Q1579" s="5"/>
      <c r="T1579" s="13">
        <f t="shared" si="297"/>
        <v>0</v>
      </c>
      <c r="V1579" s="5">
        <f t="shared" si="298"/>
        <v>0</v>
      </c>
      <c r="W1579" s="5">
        <f t="shared" si="295"/>
        <v>0</v>
      </c>
      <c r="X1579" s="13">
        <f t="shared" si="296"/>
        <v>0</v>
      </c>
      <c r="Z1579" s="13">
        <f t="shared" si="299"/>
        <v>50000</v>
      </c>
      <c r="AA1579" s="5"/>
    </row>
    <row r="1580" spans="1:27">
      <c r="A1580" s="10">
        <v>40834</v>
      </c>
      <c r="G1580" s="5">
        <f t="shared" si="288"/>
        <v>0.01</v>
      </c>
      <c r="H1580" s="5">
        <f t="shared" si="289"/>
        <v>0.02</v>
      </c>
      <c r="J1580" s="12" t="str">
        <f t="shared" si="290"/>
        <v>SELL</v>
      </c>
      <c r="L1580" s="5">
        <f t="shared" si="294"/>
        <v>2.5750000000000002E-2</v>
      </c>
      <c r="M1580" s="6" t="str">
        <f t="shared" si="291"/>
        <v>NO</v>
      </c>
      <c r="N1580" s="6" t="str">
        <f t="shared" si="292"/>
        <v>NO</v>
      </c>
      <c r="O1580" s="6" t="str">
        <f t="shared" si="293"/>
        <v>NO</v>
      </c>
      <c r="P1580" s="5"/>
      <c r="Q1580" s="5"/>
      <c r="T1580" s="13">
        <f t="shared" si="297"/>
        <v>0</v>
      </c>
      <c r="V1580" s="5">
        <f t="shared" si="298"/>
        <v>0</v>
      </c>
      <c r="W1580" s="5">
        <f t="shared" si="295"/>
        <v>0</v>
      </c>
      <c r="X1580" s="13">
        <f t="shared" si="296"/>
        <v>0</v>
      </c>
      <c r="Z1580" s="13">
        <f t="shared" si="299"/>
        <v>50000</v>
      </c>
      <c r="AA1580" s="5"/>
    </row>
    <row r="1581" spans="1:27">
      <c r="A1581" s="10">
        <v>40835</v>
      </c>
      <c r="G1581" s="5">
        <f t="shared" si="288"/>
        <v>0.01</v>
      </c>
      <c r="H1581" s="5">
        <f t="shared" si="289"/>
        <v>0.02</v>
      </c>
      <c r="J1581" s="12" t="str">
        <f t="shared" si="290"/>
        <v>SELL</v>
      </c>
      <c r="L1581" s="5">
        <f t="shared" si="294"/>
        <v>2.5750000000000002E-2</v>
      </c>
      <c r="M1581" s="6" t="str">
        <f t="shared" si="291"/>
        <v>NO</v>
      </c>
      <c r="N1581" s="6" t="str">
        <f t="shared" si="292"/>
        <v>NO</v>
      </c>
      <c r="O1581" s="6" t="str">
        <f t="shared" si="293"/>
        <v>NO</v>
      </c>
      <c r="P1581" s="5"/>
      <c r="Q1581" s="5"/>
      <c r="T1581" s="13">
        <f t="shared" si="297"/>
        <v>0</v>
      </c>
      <c r="V1581" s="5">
        <f t="shared" si="298"/>
        <v>0</v>
      </c>
      <c r="W1581" s="5">
        <f t="shared" si="295"/>
        <v>0</v>
      </c>
      <c r="X1581" s="13">
        <f t="shared" si="296"/>
        <v>0</v>
      </c>
      <c r="Z1581" s="13">
        <f t="shared" si="299"/>
        <v>50000</v>
      </c>
      <c r="AA1581" s="5"/>
    </row>
    <row r="1582" spans="1:27">
      <c r="A1582" s="10">
        <v>40836</v>
      </c>
      <c r="G1582" s="5">
        <f t="shared" si="288"/>
        <v>0.01</v>
      </c>
      <c r="H1582" s="5">
        <f t="shared" si="289"/>
        <v>0.02</v>
      </c>
      <c r="J1582" s="12" t="str">
        <f t="shared" si="290"/>
        <v>SELL</v>
      </c>
      <c r="L1582" s="5">
        <f t="shared" si="294"/>
        <v>2.5750000000000002E-2</v>
      </c>
      <c r="M1582" s="6" t="str">
        <f t="shared" si="291"/>
        <v>NO</v>
      </c>
      <c r="N1582" s="6" t="str">
        <f t="shared" si="292"/>
        <v>NO</v>
      </c>
      <c r="O1582" s="6" t="str">
        <f t="shared" si="293"/>
        <v>NO</v>
      </c>
      <c r="P1582" s="5"/>
      <c r="Q1582" s="5"/>
      <c r="T1582" s="13">
        <f t="shared" si="297"/>
        <v>0</v>
      </c>
      <c r="V1582" s="5">
        <f t="shared" si="298"/>
        <v>0</v>
      </c>
      <c r="W1582" s="5">
        <f t="shared" si="295"/>
        <v>0</v>
      </c>
      <c r="X1582" s="13">
        <f t="shared" si="296"/>
        <v>0</v>
      </c>
      <c r="Z1582" s="13">
        <f t="shared" si="299"/>
        <v>50000</v>
      </c>
      <c r="AA1582" s="5"/>
    </row>
    <row r="1583" spans="1:27">
      <c r="A1583" s="10">
        <v>40837</v>
      </c>
      <c r="G1583" s="5">
        <f t="shared" si="288"/>
        <v>0.01</v>
      </c>
      <c r="H1583" s="5">
        <f t="shared" si="289"/>
        <v>0.02</v>
      </c>
      <c r="J1583" s="12" t="str">
        <f t="shared" si="290"/>
        <v>SELL</v>
      </c>
      <c r="L1583" s="5">
        <f t="shared" si="294"/>
        <v>2.5750000000000002E-2</v>
      </c>
      <c r="M1583" s="6" t="str">
        <f t="shared" si="291"/>
        <v>NO</v>
      </c>
      <c r="N1583" s="6" t="str">
        <f t="shared" si="292"/>
        <v>NO</v>
      </c>
      <c r="O1583" s="6" t="str">
        <f t="shared" si="293"/>
        <v>NO</v>
      </c>
      <c r="P1583" s="5"/>
      <c r="Q1583" s="5"/>
      <c r="T1583" s="13">
        <f t="shared" si="297"/>
        <v>0</v>
      </c>
      <c r="V1583" s="5">
        <f t="shared" si="298"/>
        <v>0</v>
      </c>
      <c r="W1583" s="5">
        <f t="shared" si="295"/>
        <v>0</v>
      </c>
      <c r="X1583" s="13">
        <f t="shared" si="296"/>
        <v>0</v>
      </c>
      <c r="Z1583" s="13">
        <f t="shared" si="299"/>
        <v>50000</v>
      </c>
      <c r="AA1583" s="5"/>
    </row>
    <row r="1584" spans="1:27">
      <c r="A1584" s="10">
        <v>40840</v>
      </c>
      <c r="G1584" s="5">
        <f t="shared" si="288"/>
        <v>0.01</v>
      </c>
      <c r="H1584" s="5">
        <f t="shared" si="289"/>
        <v>0.02</v>
      </c>
      <c r="J1584" s="12" t="str">
        <f t="shared" si="290"/>
        <v>SELL</v>
      </c>
      <c r="L1584" s="5">
        <f t="shared" si="294"/>
        <v>2.5750000000000002E-2</v>
      </c>
      <c r="M1584" s="6" t="str">
        <f t="shared" si="291"/>
        <v>NO</v>
      </c>
      <c r="N1584" s="6" t="str">
        <f t="shared" si="292"/>
        <v>NO</v>
      </c>
      <c r="O1584" s="6" t="str">
        <f t="shared" si="293"/>
        <v>NO</v>
      </c>
      <c r="P1584" s="5"/>
      <c r="Q1584" s="5"/>
      <c r="T1584" s="13">
        <f t="shared" si="297"/>
        <v>0</v>
      </c>
      <c r="V1584" s="5">
        <f t="shared" si="298"/>
        <v>0</v>
      </c>
      <c r="W1584" s="5">
        <f t="shared" si="295"/>
        <v>0</v>
      </c>
      <c r="X1584" s="13">
        <f t="shared" si="296"/>
        <v>0</v>
      </c>
      <c r="Z1584" s="13">
        <f t="shared" si="299"/>
        <v>50000</v>
      </c>
      <c r="AA1584" s="5"/>
    </row>
    <row r="1585" spans="1:27">
      <c r="A1585" s="10">
        <v>40841</v>
      </c>
      <c r="G1585" s="5">
        <f t="shared" si="288"/>
        <v>0.01</v>
      </c>
      <c r="H1585" s="5">
        <f t="shared" si="289"/>
        <v>0.02</v>
      </c>
      <c r="J1585" s="12" t="str">
        <f t="shared" si="290"/>
        <v>SELL</v>
      </c>
      <c r="L1585" s="5">
        <f t="shared" si="294"/>
        <v>2.5750000000000002E-2</v>
      </c>
      <c r="M1585" s="6" t="str">
        <f t="shared" si="291"/>
        <v>NO</v>
      </c>
      <c r="N1585" s="6" t="str">
        <f t="shared" si="292"/>
        <v>NO</v>
      </c>
      <c r="O1585" s="6" t="str">
        <f t="shared" si="293"/>
        <v>NO</v>
      </c>
      <c r="P1585" s="5"/>
      <c r="Q1585" s="5"/>
      <c r="T1585" s="13">
        <f t="shared" si="297"/>
        <v>0</v>
      </c>
      <c r="V1585" s="5">
        <f t="shared" si="298"/>
        <v>0</v>
      </c>
      <c r="W1585" s="5">
        <f t="shared" si="295"/>
        <v>0</v>
      </c>
      <c r="X1585" s="13">
        <f t="shared" si="296"/>
        <v>0</v>
      </c>
      <c r="Z1585" s="13">
        <f t="shared" si="299"/>
        <v>50000</v>
      </c>
      <c r="AA1585" s="5"/>
    </row>
    <row r="1586" spans="1:27">
      <c r="A1586" s="10">
        <v>40842</v>
      </c>
      <c r="G1586" s="5">
        <f t="shared" si="288"/>
        <v>0.01</v>
      </c>
      <c r="H1586" s="5">
        <f t="shared" si="289"/>
        <v>0.02</v>
      </c>
      <c r="J1586" s="12" t="str">
        <f t="shared" si="290"/>
        <v>SELL</v>
      </c>
      <c r="L1586" s="5">
        <f t="shared" si="294"/>
        <v>2.5750000000000002E-2</v>
      </c>
      <c r="M1586" s="6" t="str">
        <f t="shared" si="291"/>
        <v>NO</v>
      </c>
      <c r="N1586" s="6" t="str">
        <f t="shared" si="292"/>
        <v>NO</v>
      </c>
      <c r="O1586" s="6" t="str">
        <f t="shared" si="293"/>
        <v>NO</v>
      </c>
      <c r="P1586" s="5"/>
      <c r="Q1586" s="5"/>
      <c r="T1586" s="13">
        <f t="shared" si="297"/>
        <v>0</v>
      </c>
      <c r="V1586" s="5">
        <f t="shared" si="298"/>
        <v>0</v>
      </c>
      <c r="W1586" s="5">
        <f t="shared" si="295"/>
        <v>0</v>
      </c>
      <c r="X1586" s="13">
        <f t="shared" si="296"/>
        <v>0</v>
      </c>
      <c r="Z1586" s="13">
        <f t="shared" si="299"/>
        <v>50000</v>
      </c>
      <c r="AA1586" s="5"/>
    </row>
    <row r="1587" spans="1:27">
      <c r="A1587" s="10">
        <v>40844</v>
      </c>
      <c r="G1587" s="5">
        <f t="shared" si="288"/>
        <v>0.01</v>
      </c>
      <c r="H1587" s="5">
        <f t="shared" si="289"/>
        <v>0.02</v>
      </c>
      <c r="J1587" s="12" t="str">
        <f t="shared" si="290"/>
        <v>SELL</v>
      </c>
      <c r="L1587" s="5">
        <f t="shared" si="294"/>
        <v>2.5750000000000002E-2</v>
      </c>
      <c r="M1587" s="6" t="str">
        <f t="shared" si="291"/>
        <v>NO</v>
      </c>
      <c r="N1587" s="6" t="str">
        <f t="shared" si="292"/>
        <v>NO</v>
      </c>
      <c r="O1587" s="6" t="str">
        <f t="shared" si="293"/>
        <v>NO</v>
      </c>
      <c r="P1587" s="5"/>
      <c r="Q1587" s="5"/>
      <c r="T1587" s="13">
        <f t="shared" si="297"/>
        <v>0</v>
      </c>
      <c r="V1587" s="5">
        <f t="shared" si="298"/>
        <v>0</v>
      </c>
      <c r="W1587" s="5">
        <f t="shared" si="295"/>
        <v>0</v>
      </c>
      <c r="X1587" s="13">
        <f t="shared" si="296"/>
        <v>0</v>
      </c>
      <c r="Z1587" s="13">
        <f t="shared" si="299"/>
        <v>50000</v>
      </c>
      <c r="AA1587" s="5"/>
    </row>
    <row r="1588" spans="1:27">
      <c r="A1588" s="10">
        <v>40847</v>
      </c>
      <c r="G1588" s="5">
        <f t="shared" si="288"/>
        <v>0.01</v>
      </c>
      <c r="H1588" s="5">
        <f t="shared" si="289"/>
        <v>0.02</v>
      </c>
      <c r="J1588" s="12" t="str">
        <f t="shared" si="290"/>
        <v>SELL</v>
      </c>
      <c r="L1588" s="5">
        <f t="shared" si="294"/>
        <v>2.5750000000000002E-2</v>
      </c>
      <c r="M1588" s="6" t="str">
        <f t="shared" si="291"/>
        <v>NO</v>
      </c>
      <c r="N1588" s="6" t="str">
        <f t="shared" si="292"/>
        <v>NO</v>
      </c>
      <c r="O1588" s="6" t="str">
        <f t="shared" si="293"/>
        <v>NO</v>
      </c>
      <c r="P1588" s="5"/>
      <c r="Q1588" s="5"/>
      <c r="T1588" s="13">
        <f t="shared" si="297"/>
        <v>0</v>
      </c>
      <c r="V1588" s="5">
        <f t="shared" si="298"/>
        <v>0</v>
      </c>
      <c r="W1588" s="5">
        <f t="shared" si="295"/>
        <v>0</v>
      </c>
      <c r="X1588" s="13">
        <f t="shared" si="296"/>
        <v>0</v>
      </c>
      <c r="Z1588" s="13">
        <f t="shared" si="299"/>
        <v>50000</v>
      </c>
      <c r="AA1588" s="5"/>
    </row>
    <row r="1589" spans="1:27">
      <c r="A1589" s="10">
        <v>40848</v>
      </c>
      <c r="G1589" s="5">
        <f t="shared" si="288"/>
        <v>0.01</v>
      </c>
      <c r="H1589" s="5">
        <f t="shared" si="289"/>
        <v>0.02</v>
      </c>
      <c r="J1589" s="12" t="str">
        <f t="shared" si="290"/>
        <v>SELL</v>
      </c>
      <c r="L1589" s="5">
        <f t="shared" si="294"/>
        <v>2.5750000000000002E-2</v>
      </c>
      <c r="M1589" s="6" t="str">
        <f t="shared" si="291"/>
        <v>NO</v>
      </c>
      <c r="N1589" s="6" t="str">
        <f t="shared" si="292"/>
        <v>NO</v>
      </c>
      <c r="O1589" s="6" t="str">
        <f t="shared" si="293"/>
        <v>NO</v>
      </c>
      <c r="P1589" s="5"/>
      <c r="Q1589" s="5"/>
      <c r="T1589" s="13">
        <f t="shared" si="297"/>
        <v>0</v>
      </c>
      <c r="V1589" s="5">
        <f t="shared" si="298"/>
        <v>0</v>
      </c>
      <c r="W1589" s="5">
        <f t="shared" si="295"/>
        <v>0</v>
      </c>
      <c r="X1589" s="13">
        <f t="shared" si="296"/>
        <v>0</v>
      </c>
      <c r="Z1589" s="13">
        <f t="shared" si="299"/>
        <v>50000</v>
      </c>
      <c r="AA1589" s="5"/>
    </row>
    <row r="1590" spans="1:27">
      <c r="A1590" s="10">
        <v>40849</v>
      </c>
      <c r="G1590" s="5">
        <f t="shared" si="288"/>
        <v>0.01</v>
      </c>
      <c r="H1590" s="5">
        <f t="shared" si="289"/>
        <v>0.02</v>
      </c>
      <c r="J1590" s="12" t="str">
        <f t="shared" si="290"/>
        <v>SELL</v>
      </c>
      <c r="L1590" s="5">
        <f t="shared" si="294"/>
        <v>2.5750000000000002E-2</v>
      </c>
      <c r="M1590" s="6" t="str">
        <f t="shared" si="291"/>
        <v>NO</v>
      </c>
      <c r="N1590" s="6" t="str">
        <f t="shared" si="292"/>
        <v>NO</v>
      </c>
      <c r="O1590" s="6" t="str">
        <f t="shared" si="293"/>
        <v>NO</v>
      </c>
      <c r="P1590" s="5"/>
      <c r="Q1590" s="5"/>
      <c r="T1590" s="13">
        <f t="shared" si="297"/>
        <v>0</v>
      </c>
      <c r="V1590" s="5">
        <f t="shared" si="298"/>
        <v>0</v>
      </c>
      <c r="W1590" s="5">
        <f t="shared" si="295"/>
        <v>0</v>
      </c>
      <c r="X1590" s="13">
        <f t="shared" si="296"/>
        <v>0</v>
      </c>
      <c r="Z1590" s="13">
        <f t="shared" si="299"/>
        <v>50000</v>
      </c>
      <c r="AA1590" s="5"/>
    </row>
    <row r="1591" spans="1:27">
      <c r="A1591" s="10">
        <v>40850</v>
      </c>
      <c r="G1591" s="5">
        <f t="shared" si="288"/>
        <v>0.01</v>
      </c>
      <c r="H1591" s="5">
        <f t="shared" si="289"/>
        <v>0.02</v>
      </c>
      <c r="J1591" s="12" t="str">
        <f t="shared" si="290"/>
        <v>SELL</v>
      </c>
      <c r="L1591" s="5">
        <f t="shared" si="294"/>
        <v>2.5750000000000002E-2</v>
      </c>
      <c r="M1591" s="6" t="str">
        <f t="shared" si="291"/>
        <v>NO</v>
      </c>
      <c r="N1591" s="6" t="str">
        <f t="shared" si="292"/>
        <v>NO</v>
      </c>
      <c r="O1591" s="6" t="str">
        <f t="shared" si="293"/>
        <v>NO</v>
      </c>
      <c r="P1591" s="5"/>
      <c r="Q1591" s="5"/>
      <c r="T1591" s="13">
        <f t="shared" si="297"/>
        <v>0</v>
      </c>
      <c r="V1591" s="5">
        <f t="shared" si="298"/>
        <v>0</v>
      </c>
      <c r="W1591" s="5">
        <f t="shared" si="295"/>
        <v>0</v>
      </c>
      <c r="X1591" s="13">
        <f t="shared" si="296"/>
        <v>0</v>
      </c>
      <c r="Z1591" s="13">
        <f t="shared" si="299"/>
        <v>50000</v>
      </c>
      <c r="AA1591" s="5"/>
    </row>
    <row r="1592" spans="1:27">
      <c r="A1592" s="10">
        <v>40851</v>
      </c>
      <c r="G1592" s="5">
        <f t="shared" si="288"/>
        <v>0.01</v>
      </c>
      <c r="H1592" s="5">
        <f t="shared" si="289"/>
        <v>0.02</v>
      </c>
      <c r="J1592" s="12" t="str">
        <f t="shared" si="290"/>
        <v>SELL</v>
      </c>
      <c r="L1592" s="5">
        <f t="shared" si="294"/>
        <v>2.5750000000000002E-2</v>
      </c>
      <c r="M1592" s="6" t="str">
        <f t="shared" si="291"/>
        <v>NO</v>
      </c>
      <c r="N1592" s="6" t="str">
        <f t="shared" si="292"/>
        <v>NO</v>
      </c>
      <c r="O1592" s="6" t="str">
        <f t="shared" si="293"/>
        <v>NO</v>
      </c>
      <c r="P1592" s="5"/>
      <c r="Q1592" s="5"/>
      <c r="T1592" s="13">
        <f t="shared" si="297"/>
        <v>0</v>
      </c>
      <c r="V1592" s="5">
        <f t="shared" si="298"/>
        <v>0</v>
      </c>
      <c r="W1592" s="5">
        <f t="shared" si="295"/>
        <v>0</v>
      </c>
      <c r="X1592" s="13">
        <f t="shared" si="296"/>
        <v>0</v>
      </c>
      <c r="Z1592" s="13">
        <f t="shared" si="299"/>
        <v>50000</v>
      </c>
      <c r="AA1592" s="5"/>
    </row>
    <row r="1593" spans="1:27">
      <c r="A1593" s="10">
        <v>40855</v>
      </c>
      <c r="G1593" s="5">
        <f t="shared" si="288"/>
        <v>0.01</v>
      </c>
      <c r="H1593" s="5">
        <f t="shared" si="289"/>
        <v>0.02</v>
      </c>
      <c r="J1593" s="12" t="str">
        <f t="shared" si="290"/>
        <v>SELL</v>
      </c>
      <c r="L1593" s="5">
        <f t="shared" si="294"/>
        <v>2.5750000000000002E-2</v>
      </c>
      <c r="M1593" s="6" t="str">
        <f t="shared" si="291"/>
        <v>NO</v>
      </c>
      <c r="N1593" s="6" t="str">
        <f t="shared" si="292"/>
        <v>NO</v>
      </c>
      <c r="O1593" s="6" t="str">
        <f t="shared" si="293"/>
        <v>NO</v>
      </c>
      <c r="P1593" s="5"/>
      <c r="Q1593" s="5"/>
      <c r="T1593" s="13">
        <f t="shared" si="297"/>
        <v>0</v>
      </c>
      <c r="V1593" s="5">
        <f t="shared" si="298"/>
        <v>0</v>
      </c>
      <c r="W1593" s="5">
        <f t="shared" si="295"/>
        <v>0</v>
      </c>
      <c r="X1593" s="13">
        <f t="shared" si="296"/>
        <v>0</v>
      </c>
      <c r="Z1593" s="13">
        <f t="shared" si="299"/>
        <v>50000</v>
      </c>
      <c r="AA1593" s="5"/>
    </row>
    <row r="1594" spans="1:27">
      <c r="A1594" s="10">
        <v>40856</v>
      </c>
      <c r="G1594" s="5">
        <f t="shared" si="288"/>
        <v>0.01</v>
      </c>
      <c r="H1594" s="5">
        <f t="shared" si="289"/>
        <v>0.02</v>
      </c>
      <c r="J1594" s="12" t="str">
        <f t="shared" si="290"/>
        <v>SELL</v>
      </c>
      <c r="L1594" s="5">
        <f t="shared" si="294"/>
        <v>2.5750000000000002E-2</v>
      </c>
      <c r="M1594" s="6" t="str">
        <f t="shared" si="291"/>
        <v>NO</v>
      </c>
      <c r="N1594" s="6" t="str">
        <f t="shared" si="292"/>
        <v>NO</v>
      </c>
      <c r="O1594" s="6" t="str">
        <f t="shared" si="293"/>
        <v>NO</v>
      </c>
      <c r="P1594" s="5"/>
      <c r="Q1594" s="5"/>
      <c r="T1594" s="13">
        <f t="shared" si="297"/>
        <v>0</v>
      </c>
      <c r="V1594" s="5">
        <f t="shared" si="298"/>
        <v>0</v>
      </c>
      <c r="W1594" s="5">
        <f t="shared" si="295"/>
        <v>0</v>
      </c>
      <c r="X1594" s="13">
        <f t="shared" si="296"/>
        <v>0</v>
      </c>
      <c r="Z1594" s="13">
        <f t="shared" si="299"/>
        <v>50000</v>
      </c>
      <c r="AA1594" s="5"/>
    </row>
    <row r="1595" spans="1:27">
      <c r="A1595" s="10">
        <v>40858</v>
      </c>
      <c r="G1595" s="5">
        <f t="shared" si="288"/>
        <v>0.01</v>
      </c>
      <c r="H1595" s="5">
        <f t="shared" si="289"/>
        <v>0.02</v>
      </c>
      <c r="J1595" s="12" t="str">
        <f t="shared" si="290"/>
        <v>SELL</v>
      </c>
      <c r="L1595" s="5">
        <f t="shared" si="294"/>
        <v>2.5750000000000002E-2</v>
      </c>
      <c r="M1595" s="6" t="str">
        <f t="shared" si="291"/>
        <v>NO</v>
      </c>
      <c r="N1595" s="6" t="str">
        <f t="shared" si="292"/>
        <v>NO</v>
      </c>
      <c r="O1595" s="6" t="str">
        <f t="shared" si="293"/>
        <v>NO</v>
      </c>
      <c r="P1595" s="5"/>
      <c r="Q1595" s="5"/>
      <c r="T1595" s="13">
        <f t="shared" si="297"/>
        <v>0</v>
      </c>
      <c r="V1595" s="5">
        <f t="shared" si="298"/>
        <v>0</v>
      </c>
      <c r="W1595" s="5">
        <f t="shared" si="295"/>
        <v>0</v>
      </c>
      <c r="X1595" s="13">
        <f t="shared" si="296"/>
        <v>0</v>
      </c>
      <c r="Z1595" s="13">
        <f t="shared" si="299"/>
        <v>50000</v>
      </c>
      <c r="AA1595" s="5"/>
    </row>
    <row r="1596" spans="1:27">
      <c r="A1596" s="10">
        <v>40861</v>
      </c>
      <c r="G1596" s="5">
        <f t="shared" si="288"/>
        <v>0.01</v>
      </c>
      <c r="H1596" s="5">
        <f t="shared" si="289"/>
        <v>0.02</v>
      </c>
      <c r="J1596" s="12" t="str">
        <f t="shared" si="290"/>
        <v>SELL</v>
      </c>
      <c r="L1596" s="5">
        <f t="shared" si="294"/>
        <v>2.5750000000000002E-2</v>
      </c>
      <c r="M1596" s="6" t="str">
        <f t="shared" si="291"/>
        <v>NO</v>
      </c>
      <c r="N1596" s="6" t="str">
        <f t="shared" si="292"/>
        <v>NO</v>
      </c>
      <c r="O1596" s="6" t="str">
        <f t="shared" si="293"/>
        <v>NO</v>
      </c>
      <c r="P1596" s="5"/>
      <c r="Q1596" s="5"/>
      <c r="T1596" s="13">
        <f t="shared" si="297"/>
        <v>0</v>
      </c>
      <c r="V1596" s="5">
        <f t="shared" si="298"/>
        <v>0</v>
      </c>
      <c r="W1596" s="5">
        <f t="shared" si="295"/>
        <v>0</v>
      </c>
      <c r="X1596" s="13">
        <f t="shared" si="296"/>
        <v>0</v>
      </c>
      <c r="Z1596" s="13">
        <f t="shared" si="299"/>
        <v>50000</v>
      </c>
      <c r="AA1596" s="5"/>
    </row>
    <row r="1597" spans="1:27">
      <c r="A1597" s="10">
        <v>40862</v>
      </c>
      <c r="G1597" s="5">
        <f t="shared" si="288"/>
        <v>0.01</v>
      </c>
      <c r="H1597" s="5">
        <f t="shared" si="289"/>
        <v>0.02</v>
      </c>
      <c r="J1597" s="12" t="str">
        <f t="shared" si="290"/>
        <v>SELL</v>
      </c>
      <c r="L1597" s="5">
        <f t="shared" si="294"/>
        <v>2.5750000000000002E-2</v>
      </c>
      <c r="M1597" s="6" t="str">
        <f t="shared" si="291"/>
        <v>NO</v>
      </c>
      <c r="N1597" s="6" t="str">
        <f t="shared" si="292"/>
        <v>NO</v>
      </c>
      <c r="O1597" s="6" t="str">
        <f t="shared" si="293"/>
        <v>NO</v>
      </c>
      <c r="P1597" s="5"/>
      <c r="Q1597" s="5"/>
      <c r="T1597" s="13">
        <f t="shared" si="297"/>
        <v>0</v>
      </c>
      <c r="V1597" s="5">
        <f t="shared" si="298"/>
        <v>0</v>
      </c>
      <c r="W1597" s="5">
        <f t="shared" si="295"/>
        <v>0</v>
      </c>
      <c r="X1597" s="13">
        <f t="shared" si="296"/>
        <v>0</v>
      </c>
      <c r="Z1597" s="13">
        <f t="shared" si="299"/>
        <v>50000</v>
      </c>
      <c r="AA1597" s="5"/>
    </row>
    <row r="1598" spans="1:27">
      <c r="A1598" s="10">
        <v>40863</v>
      </c>
      <c r="G1598" s="5">
        <f t="shared" si="288"/>
        <v>0.01</v>
      </c>
      <c r="H1598" s="5">
        <f t="shared" si="289"/>
        <v>0.02</v>
      </c>
      <c r="J1598" s="12" t="str">
        <f t="shared" si="290"/>
        <v>SELL</v>
      </c>
      <c r="L1598" s="5">
        <f t="shared" si="294"/>
        <v>2.5750000000000002E-2</v>
      </c>
      <c r="M1598" s="6" t="str">
        <f t="shared" si="291"/>
        <v>NO</v>
      </c>
      <c r="N1598" s="6" t="str">
        <f t="shared" si="292"/>
        <v>NO</v>
      </c>
      <c r="O1598" s="6" t="str">
        <f t="shared" si="293"/>
        <v>NO</v>
      </c>
      <c r="P1598" s="5"/>
      <c r="Q1598" s="5"/>
      <c r="T1598" s="13">
        <f t="shared" si="297"/>
        <v>0</v>
      </c>
      <c r="V1598" s="5">
        <f t="shared" si="298"/>
        <v>0</v>
      </c>
      <c r="W1598" s="5">
        <f t="shared" si="295"/>
        <v>0</v>
      </c>
      <c r="X1598" s="13">
        <f t="shared" si="296"/>
        <v>0</v>
      </c>
      <c r="Z1598" s="13">
        <f t="shared" si="299"/>
        <v>50000</v>
      </c>
      <c r="AA1598" s="5"/>
    </row>
    <row r="1599" spans="1:27">
      <c r="A1599" s="10">
        <v>40864</v>
      </c>
      <c r="G1599" s="5">
        <f t="shared" si="288"/>
        <v>0.01</v>
      </c>
      <c r="H1599" s="5">
        <f t="shared" si="289"/>
        <v>0.02</v>
      </c>
      <c r="J1599" s="12" t="str">
        <f t="shared" si="290"/>
        <v>SELL</v>
      </c>
      <c r="L1599" s="5">
        <f t="shared" si="294"/>
        <v>2.5750000000000002E-2</v>
      </c>
      <c r="M1599" s="6" t="str">
        <f t="shared" si="291"/>
        <v>NO</v>
      </c>
      <c r="N1599" s="6" t="str">
        <f t="shared" si="292"/>
        <v>NO</v>
      </c>
      <c r="O1599" s="6" t="str">
        <f t="shared" si="293"/>
        <v>NO</v>
      </c>
      <c r="P1599" s="5"/>
      <c r="Q1599" s="5"/>
      <c r="T1599" s="13">
        <f t="shared" si="297"/>
        <v>0</v>
      </c>
      <c r="V1599" s="5">
        <f t="shared" si="298"/>
        <v>0</v>
      </c>
      <c r="W1599" s="5">
        <f t="shared" si="295"/>
        <v>0</v>
      </c>
      <c r="X1599" s="13">
        <f t="shared" si="296"/>
        <v>0</v>
      </c>
      <c r="Z1599" s="13">
        <f t="shared" si="299"/>
        <v>50000</v>
      </c>
      <c r="AA1599" s="5"/>
    </row>
    <row r="1600" spans="1:27">
      <c r="A1600" s="10">
        <v>40865</v>
      </c>
      <c r="G1600" s="5">
        <f t="shared" si="288"/>
        <v>0.01</v>
      </c>
      <c r="H1600" s="5">
        <f t="shared" si="289"/>
        <v>0.02</v>
      </c>
      <c r="J1600" s="12" t="str">
        <f t="shared" si="290"/>
        <v>SELL</v>
      </c>
      <c r="L1600" s="5">
        <f t="shared" si="294"/>
        <v>2.5750000000000002E-2</v>
      </c>
      <c r="M1600" s="6" t="str">
        <f t="shared" si="291"/>
        <v>NO</v>
      </c>
      <c r="N1600" s="6" t="str">
        <f t="shared" si="292"/>
        <v>NO</v>
      </c>
      <c r="O1600" s="6" t="str">
        <f t="shared" si="293"/>
        <v>NO</v>
      </c>
      <c r="P1600" s="5"/>
      <c r="Q1600" s="5"/>
      <c r="T1600" s="13">
        <f t="shared" si="297"/>
        <v>0</v>
      </c>
      <c r="V1600" s="5">
        <f t="shared" si="298"/>
        <v>0</v>
      </c>
      <c r="W1600" s="5">
        <f t="shared" si="295"/>
        <v>0</v>
      </c>
      <c r="X1600" s="13">
        <f t="shared" si="296"/>
        <v>0</v>
      </c>
      <c r="Z1600" s="13">
        <f t="shared" si="299"/>
        <v>50000</v>
      </c>
      <c r="AA1600" s="5"/>
    </row>
    <row r="1601" spans="1:27">
      <c r="A1601" s="10">
        <v>40868</v>
      </c>
      <c r="G1601" s="5">
        <f t="shared" si="288"/>
        <v>0.01</v>
      </c>
      <c r="H1601" s="5">
        <f t="shared" si="289"/>
        <v>0.02</v>
      </c>
      <c r="J1601" s="12" t="str">
        <f t="shared" si="290"/>
        <v>SELL</v>
      </c>
      <c r="L1601" s="5">
        <f t="shared" si="294"/>
        <v>2.5750000000000002E-2</v>
      </c>
      <c r="M1601" s="6" t="str">
        <f t="shared" si="291"/>
        <v>NO</v>
      </c>
      <c r="N1601" s="6" t="str">
        <f t="shared" si="292"/>
        <v>NO</v>
      </c>
      <c r="O1601" s="6" t="str">
        <f t="shared" si="293"/>
        <v>NO</v>
      </c>
      <c r="P1601" s="5"/>
      <c r="Q1601" s="5"/>
      <c r="T1601" s="13">
        <f t="shared" si="297"/>
        <v>0</v>
      </c>
      <c r="V1601" s="5">
        <f t="shared" si="298"/>
        <v>0</v>
      </c>
      <c r="W1601" s="5">
        <f t="shared" si="295"/>
        <v>0</v>
      </c>
      <c r="X1601" s="13">
        <f t="shared" si="296"/>
        <v>0</v>
      </c>
      <c r="Z1601" s="13">
        <f t="shared" si="299"/>
        <v>50000</v>
      </c>
      <c r="AA1601" s="5"/>
    </row>
    <row r="1602" spans="1:27">
      <c r="A1602" s="10">
        <v>40869</v>
      </c>
      <c r="G1602" s="5">
        <f t="shared" si="288"/>
        <v>0.01</v>
      </c>
      <c r="H1602" s="5">
        <f t="shared" si="289"/>
        <v>0.02</v>
      </c>
      <c r="J1602" s="12" t="str">
        <f t="shared" si="290"/>
        <v>SELL</v>
      </c>
      <c r="L1602" s="5">
        <f t="shared" si="294"/>
        <v>2.5750000000000002E-2</v>
      </c>
      <c r="M1602" s="6" t="str">
        <f t="shared" si="291"/>
        <v>NO</v>
      </c>
      <c r="N1602" s="6" t="str">
        <f t="shared" si="292"/>
        <v>NO</v>
      </c>
      <c r="O1602" s="6" t="str">
        <f t="shared" si="293"/>
        <v>NO</v>
      </c>
      <c r="P1602" s="5"/>
      <c r="Q1602" s="5"/>
      <c r="T1602" s="13">
        <f t="shared" si="297"/>
        <v>0</v>
      </c>
      <c r="V1602" s="5">
        <f t="shared" si="298"/>
        <v>0</v>
      </c>
      <c r="W1602" s="5">
        <f t="shared" si="295"/>
        <v>0</v>
      </c>
      <c r="X1602" s="13">
        <f t="shared" si="296"/>
        <v>0</v>
      </c>
      <c r="Z1602" s="13">
        <f t="shared" si="299"/>
        <v>50000</v>
      </c>
      <c r="AA1602" s="5"/>
    </row>
    <row r="1603" spans="1:27">
      <c r="A1603" s="10">
        <v>40870</v>
      </c>
      <c r="G1603" s="5">
        <f t="shared" si="288"/>
        <v>0.01</v>
      </c>
      <c r="H1603" s="5">
        <f t="shared" si="289"/>
        <v>0.02</v>
      </c>
      <c r="J1603" s="12" t="str">
        <f t="shared" si="290"/>
        <v>SELL</v>
      </c>
      <c r="L1603" s="5">
        <f t="shared" si="294"/>
        <v>2.5750000000000002E-2</v>
      </c>
      <c r="M1603" s="6" t="str">
        <f t="shared" si="291"/>
        <v>NO</v>
      </c>
      <c r="N1603" s="6" t="str">
        <f t="shared" si="292"/>
        <v>NO</v>
      </c>
      <c r="O1603" s="6" t="str">
        <f t="shared" si="293"/>
        <v>NO</v>
      </c>
      <c r="P1603" s="5"/>
      <c r="Q1603" s="5"/>
      <c r="T1603" s="13">
        <f t="shared" si="297"/>
        <v>0</v>
      </c>
      <c r="V1603" s="5">
        <f t="shared" si="298"/>
        <v>0</v>
      </c>
      <c r="W1603" s="5">
        <f t="shared" si="295"/>
        <v>0</v>
      </c>
      <c r="X1603" s="13">
        <f t="shared" si="296"/>
        <v>0</v>
      </c>
      <c r="Z1603" s="13">
        <f t="shared" si="299"/>
        <v>50000</v>
      </c>
      <c r="AA1603" s="5"/>
    </row>
    <row r="1604" spans="1:27">
      <c r="A1604" s="10">
        <v>40871</v>
      </c>
      <c r="G1604" s="5">
        <f t="shared" si="288"/>
        <v>0.01</v>
      </c>
      <c r="H1604" s="5">
        <f t="shared" si="289"/>
        <v>0.02</v>
      </c>
      <c r="J1604" s="12" t="str">
        <f t="shared" si="290"/>
        <v>SELL</v>
      </c>
      <c r="L1604" s="5">
        <f t="shared" si="294"/>
        <v>2.5750000000000002E-2</v>
      </c>
      <c r="M1604" s="6" t="str">
        <f t="shared" si="291"/>
        <v>NO</v>
      </c>
      <c r="N1604" s="6" t="str">
        <f t="shared" si="292"/>
        <v>NO</v>
      </c>
      <c r="O1604" s="6" t="str">
        <f t="shared" si="293"/>
        <v>NO</v>
      </c>
      <c r="P1604" s="5"/>
      <c r="Q1604" s="5"/>
      <c r="T1604" s="13">
        <f t="shared" si="297"/>
        <v>0</v>
      </c>
      <c r="V1604" s="5">
        <f t="shared" si="298"/>
        <v>0</v>
      </c>
      <c r="W1604" s="5">
        <f t="shared" si="295"/>
        <v>0</v>
      </c>
      <c r="X1604" s="13">
        <f t="shared" si="296"/>
        <v>0</v>
      </c>
      <c r="Z1604" s="13">
        <f t="shared" si="299"/>
        <v>50000</v>
      </c>
      <c r="AA1604" s="5"/>
    </row>
    <row r="1605" spans="1:27">
      <c r="A1605" s="10">
        <v>40872</v>
      </c>
      <c r="G1605" s="5">
        <f t="shared" si="288"/>
        <v>0.01</v>
      </c>
      <c r="H1605" s="5">
        <f t="shared" si="289"/>
        <v>0.02</v>
      </c>
      <c r="J1605" s="12" t="str">
        <f t="shared" si="290"/>
        <v>SELL</v>
      </c>
      <c r="L1605" s="5">
        <f t="shared" si="294"/>
        <v>2.5750000000000002E-2</v>
      </c>
      <c r="M1605" s="6" t="str">
        <f t="shared" si="291"/>
        <v>NO</v>
      </c>
      <c r="N1605" s="6" t="str">
        <f t="shared" si="292"/>
        <v>NO</v>
      </c>
      <c r="O1605" s="6" t="str">
        <f t="shared" si="293"/>
        <v>NO</v>
      </c>
      <c r="P1605" s="5"/>
      <c r="Q1605" s="5"/>
      <c r="T1605" s="13">
        <f t="shared" si="297"/>
        <v>0</v>
      </c>
      <c r="V1605" s="5">
        <f t="shared" si="298"/>
        <v>0</v>
      </c>
      <c r="W1605" s="5">
        <f t="shared" si="295"/>
        <v>0</v>
      </c>
      <c r="X1605" s="13">
        <f t="shared" si="296"/>
        <v>0</v>
      </c>
      <c r="Z1605" s="13">
        <f t="shared" si="299"/>
        <v>50000</v>
      </c>
      <c r="AA1605" s="5"/>
    </row>
    <row r="1606" spans="1:27">
      <c r="A1606" s="10">
        <v>40875</v>
      </c>
      <c r="G1606" s="5">
        <f t="shared" ref="G1606:G1669" si="300">ROUND((E1606*G$1)+(G1605*(1-G$1)),2)</f>
        <v>0.01</v>
      </c>
      <c r="H1606" s="5">
        <f t="shared" si="289"/>
        <v>0.02</v>
      </c>
      <c r="J1606" s="12" t="str">
        <f t="shared" si="290"/>
        <v>SELL</v>
      </c>
      <c r="L1606" s="5">
        <f t="shared" si="294"/>
        <v>2.5750000000000002E-2</v>
      </c>
      <c r="M1606" s="6" t="str">
        <f t="shared" si="291"/>
        <v>NO</v>
      </c>
      <c r="N1606" s="6" t="str">
        <f t="shared" si="292"/>
        <v>NO</v>
      </c>
      <c r="O1606" s="6" t="str">
        <f t="shared" si="293"/>
        <v>NO</v>
      </c>
      <c r="P1606" s="5"/>
      <c r="Q1606" s="5"/>
      <c r="T1606" s="13">
        <f t="shared" si="297"/>
        <v>0</v>
      </c>
      <c r="V1606" s="5">
        <f t="shared" si="298"/>
        <v>0</v>
      </c>
      <c r="W1606" s="5">
        <f t="shared" si="295"/>
        <v>0</v>
      </c>
      <c r="X1606" s="13">
        <f t="shared" si="296"/>
        <v>0</v>
      </c>
      <c r="Z1606" s="13">
        <f t="shared" si="299"/>
        <v>50000</v>
      </c>
      <c r="AA1606" s="5"/>
    </row>
    <row r="1607" spans="1:27">
      <c r="A1607" s="10">
        <v>40876</v>
      </c>
      <c r="G1607" s="5">
        <f t="shared" si="300"/>
        <v>0.01</v>
      </c>
      <c r="H1607" s="5">
        <f t="shared" si="289"/>
        <v>0.02</v>
      </c>
      <c r="J1607" s="12" t="str">
        <f t="shared" si="290"/>
        <v>SELL</v>
      </c>
      <c r="L1607" s="5">
        <f t="shared" si="294"/>
        <v>2.5750000000000002E-2</v>
      </c>
      <c r="M1607" s="6" t="str">
        <f t="shared" si="291"/>
        <v>NO</v>
      </c>
      <c r="N1607" s="6" t="str">
        <f t="shared" si="292"/>
        <v>NO</v>
      </c>
      <c r="O1607" s="6" t="str">
        <f t="shared" si="293"/>
        <v>NO</v>
      </c>
      <c r="P1607" s="5"/>
      <c r="Q1607" s="5"/>
      <c r="T1607" s="13">
        <f t="shared" si="297"/>
        <v>0</v>
      </c>
      <c r="V1607" s="5">
        <f t="shared" si="298"/>
        <v>0</v>
      </c>
      <c r="W1607" s="5">
        <f t="shared" si="295"/>
        <v>0</v>
      </c>
      <c r="X1607" s="13">
        <f t="shared" si="296"/>
        <v>0</v>
      </c>
      <c r="Z1607" s="13">
        <f t="shared" si="299"/>
        <v>50000</v>
      </c>
      <c r="AA1607" s="5"/>
    </row>
    <row r="1608" spans="1:27">
      <c r="A1608" s="10">
        <v>40877</v>
      </c>
      <c r="G1608" s="5">
        <f t="shared" si="300"/>
        <v>0.01</v>
      </c>
      <c r="H1608" s="5">
        <f t="shared" ref="H1608:H1671" si="301">ROUND((E1608*H$1)+(H1607*(1-H$1)),2)</f>
        <v>0.02</v>
      </c>
      <c r="J1608" s="12" t="str">
        <f t="shared" ref="J1608:J1671" si="302">IF(G1608&gt;H1608,"BUY","SELL")</f>
        <v>SELL</v>
      </c>
      <c r="L1608" s="5">
        <f t="shared" si="294"/>
        <v>2.5750000000000002E-2</v>
      </c>
      <c r="M1608" s="6" t="str">
        <f t="shared" ref="M1608:M1671" si="303">IF(J1607="SELL",IF(C1608&gt;L1607,"YES","NO"),IF(D1608&lt;L1607,"YES","NO"))</f>
        <v>NO</v>
      </c>
      <c r="N1608" s="6" t="str">
        <f t="shared" ref="N1608:N1671" si="304">IF(AND(M1608="YES",J1608=J1607),"YES","NO")</f>
        <v>NO</v>
      </c>
      <c r="O1608" s="6" t="str">
        <f t="shared" ref="O1608:O1671" si="305">IF(AND(J1607="BUY",B1608&lt;L1607),"YES",IF(AND(J1607="SELL",B1608&gt;L1607),"YES","NO"))</f>
        <v>NO</v>
      </c>
      <c r="P1608" s="5"/>
      <c r="Q1608" s="5"/>
      <c r="T1608" s="13">
        <f t="shared" si="297"/>
        <v>0</v>
      </c>
      <c r="V1608" s="5">
        <f t="shared" si="298"/>
        <v>0</v>
      </c>
      <c r="W1608" s="5">
        <f t="shared" si="295"/>
        <v>0</v>
      </c>
      <c r="X1608" s="13">
        <f t="shared" si="296"/>
        <v>0</v>
      </c>
      <c r="Z1608" s="13">
        <f t="shared" si="299"/>
        <v>50000</v>
      </c>
      <c r="AA1608" s="5"/>
    </row>
    <row r="1609" spans="1:27">
      <c r="A1609" s="10">
        <v>40878</v>
      </c>
      <c r="G1609" s="5">
        <f t="shared" si="300"/>
        <v>0.01</v>
      </c>
      <c r="H1609" s="5">
        <f t="shared" si="301"/>
        <v>0.02</v>
      </c>
      <c r="J1609" s="12" t="str">
        <f t="shared" si="302"/>
        <v>SELL</v>
      </c>
      <c r="L1609" s="5">
        <f t="shared" ref="L1609:L1672" si="306">((H1609*($L$1-$J$1+($J$1*$L$1)-1))-(G1609*($J$1-$L$1+($J$1*$L$1)-1)))/(2*($L$1-$J$1))</f>
        <v>2.5750000000000002E-2</v>
      </c>
      <c r="M1609" s="6" t="str">
        <f t="shared" si="303"/>
        <v>NO</v>
      </c>
      <c r="N1609" s="6" t="str">
        <f t="shared" si="304"/>
        <v>NO</v>
      </c>
      <c r="O1609" s="6" t="str">
        <f t="shared" si="305"/>
        <v>NO</v>
      </c>
      <c r="P1609" s="5"/>
      <c r="Q1609" s="5"/>
      <c r="T1609" s="13">
        <f t="shared" si="297"/>
        <v>0</v>
      </c>
      <c r="V1609" s="5">
        <f t="shared" si="298"/>
        <v>0</v>
      </c>
      <c r="W1609" s="5">
        <f t="shared" si="295"/>
        <v>0</v>
      </c>
      <c r="X1609" s="13">
        <f t="shared" si="296"/>
        <v>0</v>
      </c>
      <c r="Z1609" s="13">
        <f t="shared" si="299"/>
        <v>50000</v>
      </c>
      <c r="AA1609" s="5"/>
    </row>
    <row r="1610" spans="1:27">
      <c r="A1610" s="10">
        <v>40879</v>
      </c>
      <c r="G1610" s="5">
        <f t="shared" si="300"/>
        <v>0.01</v>
      </c>
      <c r="H1610" s="5">
        <f t="shared" si="301"/>
        <v>0.02</v>
      </c>
      <c r="J1610" s="12" t="str">
        <f t="shared" si="302"/>
        <v>SELL</v>
      </c>
      <c r="L1610" s="5">
        <f t="shared" si="306"/>
        <v>2.5750000000000002E-2</v>
      </c>
      <c r="M1610" s="6" t="str">
        <f t="shared" si="303"/>
        <v>NO</v>
      </c>
      <c r="N1610" s="6" t="str">
        <f t="shared" si="304"/>
        <v>NO</v>
      </c>
      <c r="O1610" s="6" t="str">
        <f t="shared" si="305"/>
        <v>NO</v>
      </c>
      <c r="P1610" s="5"/>
      <c r="Q1610" s="5"/>
      <c r="T1610" s="13">
        <f t="shared" si="297"/>
        <v>0</v>
      </c>
      <c r="V1610" s="5">
        <f t="shared" si="298"/>
        <v>0</v>
      </c>
      <c r="W1610" s="5">
        <f t="shared" si="295"/>
        <v>0</v>
      </c>
      <c r="X1610" s="13">
        <f t="shared" si="296"/>
        <v>0</v>
      </c>
      <c r="Z1610" s="13">
        <f t="shared" si="299"/>
        <v>50000</v>
      </c>
      <c r="AA1610" s="5"/>
    </row>
    <row r="1611" spans="1:27">
      <c r="A1611" s="10">
        <v>40882</v>
      </c>
      <c r="G1611" s="5">
        <f t="shared" si="300"/>
        <v>0.01</v>
      </c>
      <c r="H1611" s="5">
        <f t="shared" si="301"/>
        <v>0.02</v>
      </c>
      <c r="J1611" s="12" t="str">
        <f t="shared" si="302"/>
        <v>SELL</v>
      </c>
      <c r="L1611" s="5">
        <f t="shared" si="306"/>
        <v>2.5750000000000002E-2</v>
      </c>
      <c r="M1611" s="6" t="str">
        <f t="shared" si="303"/>
        <v>NO</v>
      </c>
      <c r="N1611" s="6" t="str">
        <f t="shared" si="304"/>
        <v>NO</v>
      </c>
      <c r="O1611" s="6" t="str">
        <f t="shared" si="305"/>
        <v>NO</v>
      </c>
      <c r="P1611" s="5"/>
      <c r="Q1611" s="5"/>
      <c r="T1611" s="13">
        <f t="shared" si="297"/>
        <v>0</v>
      </c>
      <c r="V1611" s="5">
        <f t="shared" si="298"/>
        <v>0</v>
      </c>
      <c r="W1611" s="5">
        <f t="shared" si="295"/>
        <v>0</v>
      </c>
      <c r="X1611" s="13">
        <f t="shared" si="296"/>
        <v>0</v>
      </c>
      <c r="Z1611" s="13">
        <f t="shared" si="299"/>
        <v>50000</v>
      </c>
      <c r="AA1611" s="5"/>
    </row>
    <row r="1612" spans="1:27">
      <c r="A1612" s="10">
        <v>40884</v>
      </c>
      <c r="G1612" s="5">
        <f t="shared" si="300"/>
        <v>0.01</v>
      </c>
      <c r="H1612" s="5">
        <f t="shared" si="301"/>
        <v>0.02</v>
      </c>
      <c r="J1612" s="12" t="str">
        <f t="shared" si="302"/>
        <v>SELL</v>
      </c>
      <c r="L1612" s="5">
        <f t="shared" si="306"/>
        <v>2.5750000000000002E-2</v>
      </c>
      <c r="M1612" s="6" t="str">
        <f t="shared" si="303"/>
        <v>NO</v>
      </c>
      <c r="N1612" s="6" t="str">
        <f t="shared" si="304"/>
        <v>NO</v>
      </c>
      <c r="O1612" s="6" t="str">
        <f t="shared" si="305"/>
        <v>NO</v>
      </c>
      <c r="P1612" s="5"/>
      <c r="Q1612" s="5"/>
      <c r="T1612" s="13">
        <f t="shared" si="297"/>
        <v>0</v>
      </c>
      <c r="V1612" s="5">
        <f t="shared" si="298"/>
        <v>0</v>
      </c>
      <c r="W1612" s="5">
        <f t="shared" si="295"/>
        <v>0</v>
      </c>
      <c r="X1612" s="13">
        <f t="shared" si="296"/>
        <v>0</v>
      </c>
      <c r="Z1612" s="13">
        <f t="shared" si="299"/>
        <v>50000</v>
      </c>
      <c r="AA1612" s="5"/>
    </row>
    <row r="1613" spans="1:27">
      <c r="A1613" s="10">
        <v>40885</v>
      </c>
      <c r="G1613" s="5">
        <f t="shared" si="300"/>
        <v>0.01</v>
      </c>
      <c r="H1613" s="5">
        <f t="shared" si="301"/>
        <v>0.02</v>
      </c>
      <c r="J1613" s="12" t="str">
        <f t="shared" si="302"/>
        <v>SELL</v>
      </c>
      <c r="L1613" s="5">
        <f t="shared" si="306"/>
        <v>2.5750000000000002E-2</v>
      </c>
      <c r="M1613" s="6" t="str">
        <f t="shared" si="303"/>
        <v>NO</v>
      </c>
      <c r="N1613" s="6" t="str">
        <f t="shared" si="304"/>
        <v>NO</v>
      </c>
      <c r="O1613" s="6" t="str">
        <f t="shared" si="305"/>
        <v>NO</v>
      </c>
      <c r="P1613" s="5"/>
      <c r="Q1613" s="5"/>
      <c r="T1613" s="13">
        <f t="shared" si="297"/>
        <v>0</v>
      </c>
      <c r="V1613" s="5">
        <f t="shared" si="298"/>
        <v>0</v>
      </c>
      <c r="W1613" s="5">
        <f t="shared" si="295"/>
        <v>0</v>
      </c>
      <c r="X1613" s="13">
        <f t="shared" si="296"/>
        <v>0</v>
      </c>
      <c r="Z1613" s="13">
        <f t="shared" si="299"/>
        <v>50000</v>
      </c>
      <c r="AA1613" s="5"/>
    </row>
    <row r="1614" spans="1:27">
      <c r="A1614" s="10">
        <v>40886</v>
      </c>
      <c r="G1614" s="5">
        <f t="shared" si="300"/>
        <v>0.01</v>
      </c>
      <c r="H1614" s="5">
        <f t="shared" si="301"/>
        <v>0.02</v>
      </c>
      <c r="J1614" s="12" t="str">
        <f t="shared" si="302"/>
        <v>SELL</v>
      </c>
      <c r="L1614" s="5">
        <f t="shared" si="306"/>
        <v>2.5750000000000002E-2</v>
      </c>
      <c r="M1614" s="6" t="str">
        <f t="shared" si="303"/>
        <v>NO</v>
      </c>
      <c r="N1614" s="6" t="str">
        <f t="shared" si="304"/>
        <v>NO</v>
      </c>
      <c r="O1614" s="6" t="str">
        <f t="shared" si="305"/>
        <v>NO</v>
      </c>
      <c r="P1614" s="5"/>
      <c r="Q1614" s="5"/>
      <c r="T1614" s="13">
        <f t="shared" si="297"/>
        <v>0</v>
      </c>
      <c r="V1614" s="5">
        <f t="shared" si="298"/>
        <v>0</v>
      </c>
      <c r="W1614" s="5">
        <f t="shared" si="295"/>
        <v>0</v>
      </c>
      <c r="X1614" s="13">
        <f t="shared" si="296"/>
        <v>0</v>
      </c>
      <c r="Z1614" s="13">
        <f t="shared" si="299"/>
        <v>50000</v>
      </c>
      <c r="AA1614" s="5"/>
    </row>
    <row r="1615" spans="1:27">
      <c r="A1615" s="10">
        <v>40889</v>
      </c>
      <c r="G1615" s="5">
        <f t="shared" si="300"/>
        <v>0.01</v>
      </c>
      <c r="H1615" s="5">
        <f t="shared" si="301"/>
        <v>0.02</v>
      </c>
      <c r="J1615" s="12" t="str">
        <f t="shared" si="302"/>
        <v>SELL</v>
      </c>
      <c r="L1615" s="5">
        <f t="shared" si="306"/>
        <v>2.5750000000000002E-2</v>
      </c>
      <c r="M1615" s="6" t="str">
        <f t="shared" si="303"/>
        <v>NO</v>
      </c>
      <c r="N1615" s="6" t="str">
        <f t="shared" si="304"/>
        <v>NO</v>
      </c>
      <c r="O1615" s="6" t="str">
        <f t="shared" si="305"/>
        <v>NO</v>
      </c>
      <c r="P1615" s="5"/>
      <c r="Q1615" s="5"/>
      <c r="T1615" s="13">
        <f t="shared" si="297"/>
        <v>0</v>
      </c>
      <c r="V1615" s="5">
        <f t="shared" si="298"/>
        <v>0</v>
      </c>
      <c r="W1615" s="5">
        <f t="shared" si="295"/>
        <v>0</v>
      </c>
      <c r="X1615" s="13">
        <f t="shared" si="296"/>
        <v>0</v>
      </c>
      <c r="Z1615" s="13">
        <f t="shared" si="299"/>
        <v>50000</v>
      </c>
      <c r="AA1615" s="5"/>
    </row>
    <row r="1616" spans="1:27">
      <c r="A1616" s="10">
        <v>40890</v>
      </c>
      <c r="G1616" s="5">
        <f t="shared" si="300"/>
        <v>0.01</v>
      </c>
      <c r="H1616" s="5">
        <f t="shared" si="301"/>
        <v>0.02</v>
      </c>
      <c r="J1616" s="12" t="str">
        <f t="shared" si="302"/>
        <v>SELL</v>
      </c>
      <c r="L1616" s="5">
        <f t="shared" si="306"/>
        <v>2.5750000000000002E-2</v>
      </c>
      <c r="M1616" s="6" t="str">
        <f t="shared" si="303"/>
        <v>NO</v>
      </c>
      <c r="N1616" s="6" t="str">
        <f t="shared" si="304"/>
        <v>NO</v>
      </c>
      <c r="O1616" s="6" t="str">
        <f t="shared" si="305"/>
        <v>NO</v>
      </c>
      <c r="P1616" s="5"/>
      <c r="Q1616" s="5"/>
      <c r="T1616" s="13">
        <f t="shared" si="297"/>
        <v>0</v>
      </c>
      <c r="V1616" s="5">
        <f t="shared" si="298"/>
        <v>0</v>
      </c>
      <c r="W1616" s="5">
        <f t="shared" si="295"/>
        <v>0</v>
      </c>
      <c r="X1616" s="13">
        <f t="shared" si="296"/>
        <v>0</v>
      </c>
      <c r="Z1616" s="13">
        <f t="shared" si="299"/>
        <v>50000</v>
      </c>
      <c r="AA1616" s="5"/>
    </row>
    <row r="1617" spans="1:27">
      <c r="A1617" s="10">
        <v>40891</v>
      </c>
      <c r="G1617" s="5">
        <f t="shared" si="300"/>
        <v>0.01</v>
      </c>
      <c r="H1617" s="5">
        <f t="shared" si="301"/>
        <v>0.02</v>
      </c>
      <c r="J1617" s="12" t="str">
        <f t="shared" si="302"/>
        <v>SELL</v>
      </c>
      <c r="L1617" s="5">
        <f t="shared" si="306"/>
        <v>2.5750000000000002E-2</v>
      </c>
      <c r="M1617" s="6" t="str">
        <f t="shared" si="303"/>
        <v>NO</v>
      </c>
      <c r="N1617" s="6" t="str">
        <f t="shared" si="304"/>
        <v>NO</v>
      </c>
      <c r="O1617" s="6" t="str">
        <f t="shared" si="305"/>
        <v>NO</v>
      </c>
      <c r="P1617" s="5"/>
      <c r="Q1617" s="5"/>
      <c r="T1617" s="13">
        <f t="shared" si="297"/>
        <v>0</v>
      </c>
      <c r="V1617" s="5">
        <f t="shared" si="298"/>
        <v>0</v>
      </c>
      <c r="W1617" s="5">
        <f t="shared" si="295"/>
        <v>0</v>
      </c>
      <c r="X1617" s="13">
        <f t="shared" si="296"/>
        <v>0</v>
      </c>
      <c r="Z1617" s="13">
        <f t="shared" si="299"/>
        <v>50000</v>
      </c>
      <c r="AA1617" s="5"/>
    </row>
    <row r="1618" spans="1:27">
      <c r="A1618" s="10">
        <v>40892</v>
      </c>
      <c r="G1618" s="5">
        <f t="shared" si="300"/>
        <v>0.01</v>
      </c>
      <c r="H1618" s="5">
        <f t="shared" si="301"/>
        <v>0.02</v>
      </c>
      <c r="J1618" s="12" t="str">
        <f t="shared" si="302"/>
        <v>SELL</v>
      </c>
      <c r="L1618" s="5">
        <f t="shared" si="306"/>
        <v>2.5750000000000002E-2</v>
      </c>
      <c r="M1618" s="6" t="str">
        <f t="shared" si="303"/>
        <v>NO</v>
      </c>
      <c r="N1618" s="6" t="str">
        <f t="shared" si="304"/>
        <v>NO</v>
      </c>
      <c r="O1618" s="6" t="str">
        <f t="shared" si="305"/>
        <v>NO</v>
      </c>
      <c r="P1618" s="5"/>
      <c r="Q1618" s="5"/>
      <c r="T1618" s="13">
        <f t="shared" si="297"/>
        <v>0</v>
      </c>
      <c r="V1618" s="5">
        <f t="shared" si="298"/>
        <v>0</v>
      </c>
      <c r="W1618" s="5">
        <f t="shared" si="295"/>
        <v>0</v>
      </c>
      <c r="X1618" s="13">
        <f t="shared" si="296"/>
        <v>0</v>
      </c>
      <c r="Z1618" s="13">
        <f t="shared" si="299"/>
        <v>50000</v>
      </c>
      <c r="AA1618" s="5"/>
    </row>
    <row r="1619" spans="1:27">
      <c r="A1619" s="10">
        <v>40893</v>
      </c>
      <c r="G1619" s="5">
        <f t="shared" si="300"/>
        <v>0.01</v>
      </c>
      <c r="H1619" s="5">
        <f t="shared" si="301"/>
        <v>0.02</v>
      </c>
      <c r="J1619" s="12" t="str">
        <f t="shared" si="302"/>
        <v>SELL</v>
      </c>
      <c r="L1619" s="5">
        <f t="shared" si="306"/>
        <v>2.5750000000000002E-2</v>
      </c>
      <c r="M1619" s="6" t="str">
        <f t="shared" si="303"/>
        <v>NO</v>
      </c>
      <c r="N1619" s="6" t="str">
        <f t="shared" si="304"/>
        <v>NO</v>
      </c>
      <c r="O1619" s="6" t="str">
        <f t="shared" si="305"/>
        <v>NO</v>
      </c>
      <c r="P1619" s="5"/>
      <c r="Q1619" s="5"/>
      <c r="T1619" s="13">
        <f t="shared" si="297"/>
        <v>0</v>
      </c>
      <c r="V1619" s="5">
        <f t="shared" si="298"/>
        <v>0</v>
      </c>
      <c r="W1619" s="5">
        <f t="shared" si="295"/>
        <v>0</v>
      </c>
      <c r="X1619" s="13">
        <f t="shared" si="296"/>
        <v>0</v>
      </c>
      <c r="Z1619" s="13">
        <f t="shared" si="299"/>
        <v>50000</v>
      </c>
      <c r="AA1619" s="5"/>
    </row>
    <row r="1620" spans="1:27">
      <c r="A1620" s="10">
        <v>40896</v>
      </c>
      <c r="G1620" s="5">
        <f t="shared" si="300"/>
        <v>0.01</v>
      </c>
      <c r="H1620" s="5">
        <f t="shared" si="301"/>
        <v>0.02</v>
      </c>
      <c r="J1620" s="12" t="str">
        <f t="shared" si="302"/>
        <v>SELL</v>
      </c>
      <c r="L1620" s="5">
        <f t="shared" si="306"/>
        <v>2.5750000000000002E-2</v>
      </c>
      <c r="M1620" s="6" t="str">
        <f t="shared" si="303"/>
        <v>NO</v>
      </c>
      <c r="N1620" s="6" t="str">
        <f t="shared" si="304"/>
        <v>NO</v>
      </c>
      <c r="O1620" s="6" t="str">
        <f t="shared" si="305"/>
        <v>NO</v>
      </c>
      <c r="P1620" s="5"/>
      <c r="Q1620" s="5"/>
      <c r="T1620" s="13">
        <f t="shared" si="297"/>
        <v>0</v>
      </c>
      <c r="V1620" s="5">
        <f t="shared" si="298"/>
        <v>0</v>
      </c>
      <c r="W1620" s="5">
        <f t="shared" si="295"/>
        <v>0</v>
      </c>
      <c r="X1620" s="13">
        <f t="shared" si="296"/>
        <v>0</v>
      </c>
      <c r="Z1620" s="13">
        <f t="shared" si="299"/>
        <v>50000</v>
      </c>
      <c r="AA1620" s="5"/>
    </row>
    <row r="1621" spans="1:27">
      <c r="A1621" s="10">
        <v>40897</v>
      </c>
      <c r="G1621" s="5">
        <f t="shared" si="300"/>
        <v>0.01</v>
      </c>
      <c r="H1621" s="5">
        <f t="shared" si="301"/>
        <v>0.02</v>
      </c>
      <c r="J1621" s="12" t="str">
        <f t="shared" si="302"/>
        <v>SELL</v>
      </c>
      <c r="L1621" s="5">
        <f t="shared" si="306"/>
        <v>2.5750000000000002E-2</v>
      </c>
      <c r="M1621" s="6" t="str">
        <f t="shared" si="303"/>
        <v>NO</v>
      </c>
      <c r="N1621" s="6" t="str">
        <f t="shared" si="304"/>
        <v>NO</v>
      </c>
      <c r="O1621" s="6" t="str">
        <f t="shared" si="305"/>
        <v>NO</v>
      </c>
      <c r="P1621" s="5"/>
      <c r="Q1621" s="5"/>
      <c r="T1621" s="13">
        <f t="shared" si="297"/>
        <v>0</v>
      </c>
      <c r="V1621" s="5">
        <f t="shared" si="298"/>
        <v>0</v>
      </c>
      <c r="W1621" s="5">
        <f t="shared" si="295"/>
        <v>0</v>
      </c>
      <c r="X1621" s="13">
        <f t="shared" si="296"/>
        <v>0</v>
      </c>
      <c r="Z1621" s="13">
        <f t="shared" si="299"/>
        <v>50000</v>
      </c>
      <c r="AA1621" s="5"/>
    </row>
    <row r="1622" spans="1:27">
      <c r="A1622" s="10">
        <v>40898</v>
      </c>
      <c r="G1622" s="5">
        <f t="shared" si="300"/>
        <v>0.01</v>
      </c>
      <c r="H1622" s="5">
        <f t="shared" si="301"/>
        <v>0.02</v>
      </c>
      <c r="J1622" s="12" t="str">
        <f t="shared" si="302"/>
        <v>SELL</v>
      </c>
      <c r="L1622" s="5">
        <f t="shared" si="306"/>
        <v>2.5750000000000002E-2</v>
      </c>
      <c r="M1622" s="6" t="str">
        <f t="shared" si="303"/>
        <v>NO</v>
      </c>
      <c r="N1622" s="6" t="str">
        <f t="shared" si="304"/>
        <v>NO</v>
      </c>
      <c r="O1622" s="6" t="str">
        <f t="shared" si="305"/>
        <v>NO</v>
      </c>
      <c r="P1622" s="5"/>
      <c r="Q1622" s="5"/>
      <c r="T1622" s="13">
        <f t="shared" si="297"/>
        <v>0</v>
      </c>
      <c r="V1622" s="5">
        <f t="shared" si="298"/>
        <v>0</v>
      </c>
      <c r="W1622" s="5">
        <f t="shared" si="295"/>
        <v>0</v>
      </c>
      <c r="X1622" s="13">
        <f t="shared" si="296"/>
        <v>0</v>
      </c>
      <c r="Z1622" s="13">
        <f t="shared" si="299"/>
        <v>50000</v>
      </c>
      <c r="AA1622" s="5"/>
    </row>
    <row r="1623" spans="1:27">
      <c r="A1623" s="10">
        <v>40899</v>
      </c>
      <c r="G1623" s="5">
        <f t="shared" si="300"/>
        <v>0.01</v>
      </c>
      <c r="H1623" s="5">
        <f t="shared" si="301"/>
        <v>0.02</v>
      </c>
      <c r="J1623" s="12" t="str">
        <f t="shared" si="302"/>
        <v>SELL</v>
      </c>
      <c r="L1623" s="5">
        <f t="shared" si="306"/>
        <v>2.5750000000000002E-2</v>
      </c>
      <c r="M1623" s="6" t="str">
        <f t="shared" si="303"/>
        <v>NO</v>
      </c>
      <c r="N1623" s="6" t="str">
        <f t="shared" si="304"/>
        <v>NO</v>
      </c>
      <c r="O1623" s="6" t="str">
        <f t="shared" si="305"/>
        <v>NO</v>
      </c>
      <c r="P1623" s="5"/>
      <c r="Q1623" s="5"/>
      <c r="T1623" s="13">
        <f t="shared" si="297"/>
        <v>0</v>
      </c>
      <c r="V1623" s="5">
        <f t="shared" si="298"/>
        <v>0</v>
      </c>
      <c r="W1623" s="5">
        <f t="shared" si="295"/>
        <v>0</v>
      </c>
      <c r="X1623" s="13">
        <f t="shared" si="296"/>
        <v>0</v>
      </c>
      <c r="Z1623" s="13">
        <f t="shared" si="299"/>
        <v>50000</v>
      </c>
      <c r="AA1623" s="5"/>
    </row>
    <row r="1624" spans="1:27">
      <c r="A1624" s="10">
        <v>40900</v>
      </c>
      <c r="G1624" s="5">
        <f t="shared" si="300"/>
        <v>0.01</v>
      </c>
      <c r="H1624" s="5">
        <f t="shared" si="301"/>
        <v>0.02</v>
      </c>
      <c r="J1624" s="12" t="str">
        <f t="shared" si="302"/>
        <v>SELL</v>
      </c>
      <c r="L1624" s="5">
        <f t="shared" si="306"/>
        <v>2.5750000000000002E-2</v>
      </c>
      <c r="M1624" s="6" t="str">
        <f t="shared" si="303"/>
        <v>NO</v>
      </c>
      <c r="N1624" s="6" t="str">
        <f t="shared" si="304"/>
        <v>NO</v>
      </c>
      <c r="O1624" s="6" t="str">
        <f t="shared" si="305"/>
        <v>NO</v>
      </c>
      <c r="P1624" s="5"/>
      <c r="Q1624" s="5"/>
      <c r="T1624" s="13">
        <f t="shared" si="297"/>
        <v>0</v>
      </c>
      <c r="V1624" s="5">
        <f t="shared" si="298"/>
        <v>0</v>
      </c>
      <c r="W1624" s="5">
        <f t="shared" ref="W1624:W1687" si="307">IF(V1625="",E1624,V1625)</f>
        <v>0</v>
      </c>
      <c r="X1624" s="13">
        <f t="shared" ref="X1624:X1687" si="308">IF(J1624="BUY",W1624-V1624,V1624-W1624)</f>
        <v>0</v>
      </c>
      <c r="Z1624" s="13">
        <f t="shared" si="299"/>
        <v>50000</v>
      </c>
      <c r="AA1624" s="5"/>
    </row>
    <row r="1625" spans="1:27">
      <c r="A1625" s="10">
        <v>40903</v>
      </c>
      <c r="G1625" s="5">
        <f t="shared" si="300"/>
        <v>0.01</v>
      </c>
      <c r="H1625" s="5">
        <f t="shared" si="301"/>
        <v>0.02</v>
      </c>
      <c r="J1625" s="12" t="str">
        <f t="shared" si="302"/>
        <v>SELL</v>
      </c>
      <c r="L1625" s="5">
        <f t="shared" si="306"/>
        <v>2.5750000000000002E-2</v>
      </c>
      <c r="M1625" s="6" t="str">
        <f t="shared" si="303"/>
        <v>NO</v>
      </c>
      <c r="N1625" s="6" t="str">
        <f t="shared" si="304"/>
        <v>NO</v>
      </c>
      <c r="O1625" s="6" t="str">
        <f t="shared" si="305"/>
        <v>NO</v>
      </c>
      <c r="P1625" s="5"/>
      <c r="Q1625" s="5"/>
      <c r="T1625" s="13">
        <f t="shared" ref="T1625:T1688" si="309">ROUND(IF(N1625="YES",IF(J1625="SELL",IF(O1625="YES",Q1625-P1625,Q1625-L1624),IF(O1625="YES",P1625-Q1625,L1624-Q1625)),0),2)</f>
        <v>0</v>
      </c>
      <c r="V1625" s="5">
        <f t="shared" ref="V1625:V1688" si="310">IF(J1625=J1624,V1624,IF(O1625="YES",P1625,L1624))</f>
        <v>0</v>
      </c>
      <c r="W1625" s="5">
        <f t="shared" si="307"/>
        <v>0</v>
      </c>
      <c r="X1625" s="13">
        <f t="shared" si="308"/>
        <v>0</v>
      </c>
      <c r="Z1625" s="13">
        <f t="shared" ref="Z1625:Z1688" si="311">Z1624+(T1625*50*2)+(X1625*50)</f>
        <v>50000</v>
      </c>
      <c r="AA1625" s="5"/>
    </row>
    <row r="1626" spans="1:27">
      <c r="A1626" s="10">
        <v>40904</v>
      </c>
      <c r="G1626" s="5">
        <f t="shared" si="300"/>
        <v>0.01</v>
      </c>
      <c r="H1626" s="5">
        <f t="shared" si="301"/>
        <v>0.02</v>
      </c>
      <c r="J1626" s="12" t="str">
        <f t="shared" si="302"/>
        <v>SELL</v>
      </c>
      <c r="L1626" s="5">
        <f t="shared" si="306"/>
        <v>2.5750000000000002E-2</v>
      </c>
      <c r="M1626" s="6" t="str">
        <f t="shared" si="303"/>
        <v>NO</v>
      </c>
      <c r="N1626" s="6" t="str">
        <f t="shared" si="304"/>
        <v>NO</v>
      </c>
      <c r="O1626" s="6" t="str">
        <f t="shared" si="305"/>
        <v>NO</v>
      </c>
      <c r="P1626" s="5"/>
      <c r="Q1626" s="5"/>
      <c r="T1626" s="13">
        <f t="shared" si="309"/>
        <v>0</v>
      </c>
      <c r="V1626" s="5">
        <f t="shared" si="310"/>
        <v>0</v>
      </c>
      <c r="W1626" s="5">
        <f t="shared" si="307"/>
        <v>0</v>
      </c>
      <c r="X1626" s="13">
        <f t="shared" si="308"/>
        <v>0</v>
      </c>
      <c r="Z1626" s="13">
        <f t="shared" si="311"/>
        <v>50000</v>
      </c>
      <c r="AA1626" s="5"/>
    </row>
    <row r="1627" spans="1:27">
      <c r="A1627" s="10">
        <v>40905</v>
      </c>
      <c r="G1627" s="5">
        <f t="shared" si="300"/>
        <v>0.01</v>
      </c>
      <c r="H1627" s="5">
        <f t="shared" si="301"/>
        <v>0.02</v>
      </c>
      <c r="J1627" s="12" t="str">
        <f t="shared" si="302"/>
        <v>SELL</v>
      </c>
      <c r="L1627" s="5">
        <f t="shared" si="306"/>
        <v>2.5750000000000002E-2</v>
      </c>
      <c r="M1627" s="6" t="str">
        <f t="shared" si="303"/>
        <v>NO</v>
      </c>
      <c r="N1627" s="6" t="str">
        <f t="shared" si="304"/>
        <v>NO</v>
      </c>
      <c r="O1627" s="6" t="str">
        <f t="shared" si="305"/>
        <v>NO</v>
      </c>
      <c r="P1627" s="5"/>
      <c r="Q1627" s="5"/>
      <c r="T1627" s="13">
        <f t="shared" si="309"/>
        <v>0</v>
      </c>
      <c r="V1627" s="5">
        <f t="shared" si="310"/>
        <v>0</v>
      </c>
      <c r="W1627" s="5">
        <f t="shared" si="307"/>
        <v>0</v>
      </c>
      <c r="X1627" s="13">
        <f t="shared" si="308"/>
        <v>0</v>
      </c>
      <c r="Z1627" s="13">
        <f t="shared" si="311"/>
        <v>50000</v>
      </c>
      <c r="AA1627" s="5"/>
    </row>
    <row r="1628" spans="1:27">
      <c r="A1628" s="10">
        <v>40906</v>
      </c>
      <c r="G1628" s="5">
        <f t="shared" si="300"/>
        <v>0.01</v>
      </c>
      <c r="H1628" s="5">
        <f t="shared" si="301"/>
        <v>0.02</v>
      </c>
      <c r="J1628" s="12" t="str">
        <f t="shared" si="302"/>
        <v>SELL</v>
      </c>
      <c r="L1628" s="5">
        <f t="shared" si="306"/>
        <v>2.5750000000000002E-2</v>
      </c>
      <c r="M1628" s="6" t="str">
        <f t="shared" si="303"/>
        <v>NO</v>
      </c>
      <c r="N1628" s="6" t="str">
        <f t="shared" si="304"/>
        <v>NO</v>
      </c>
      <c r="O1628" s="6" t="str">
        <f t="shared" si="305"/>
        <v>NO</v>
      </c>
      <c r="P1628" s="5"/>
      <c r="Q1628" s="5"/>
      <c r="T1628" s="13">
        <f t="shared" si="309"/>
        <v>0</v>
      </c>
      <c r="V1628" s="5">
        <f t="shared" si="310"/>
        <v>0</v>
      </c>
      <c r="W1628" s="5">
        <f t="shared" si="307"/>
        <v>0</v>
      </c>
      <c r="X1628" s="13">
        <f t="shared" si="308"/>
        <v>0</v>
      </c>
      <c r="Z1628" s="13">
        <f t="shared" si="311"/>
        <v>50000</v>
      </c>
      <c r="AA1628" s="5"/>
    </row>
    <row r="1629" spans="1:27">
      <c r="A1629" s="10">
        <v>40907</v>
      </c>
      <c r="G1629" s="5">
        <f t="shared" si="300"/>
        <v>0.01</v>
      </c>
      <c r="H1629" s="5">
        <f t="shared" si="301"/>
        <v>0.02</v>
      </c>
      <c r="J1629" s="12" t="str">
        <f t="shared" si="302"/>
        <v>SELL</v>
      </c>
      <c r="L1629" s="5">
        <f t="shared" si="306"/>
        <v>2.5750000000000002E-2</v>
      </c>
      <c r="M1629" s="6" t="str">
        <f t="shared" si="303"/>
        <v>NO</v>
      </c>
      <c r="N1629" s="6" t="str">
        <f t="shared" si="304"/>
        <v>NO</v>
      </c>
      <c r="O1629" s="6" t="str">
        <f t="shared" si="305"/>
        <v>NO</v>
      </c>
      <c r="P1629" s="5"/>
      <c r="Q1629" s="5"/>
      <c r="T1629" s="13">
        <f t="shared" si="309"/>
        <v>0</v>
      </c>
      <c r="V1629" s="5">
        <f t="shared" si="310"/>
        <v>0</v>
      </c>
      <c r="W1629" s="5">
        <f t="shared" si="307"/>
        <v>0</v>
      </c>
      <c r="X1629" s="13">
        <f t="shared" si="308"/>
        <v>0</v>
      </c>
      <c r="Z1629" s="13">
        <f t="shared" si="311"/>
        <v>50000</v>
      </c>
      <c r="AA1629" s="5"/>
    </row>
    <row r="1630" spans="1:27">
      <c r="A1630" s="10">
        <v>40910</v>
      </c>
      <c r="G1630" s="5">
        <f t="shared" si="300"/>
        <v>0.01</v>
      </c>
      <c r="H1630" s="5">
        <f t="shared" si="301"/>
        <v>0.02</v>
      </c>
      <c r="J1630" s="12" t="str">
        <f t="shared" si="302"/>
        <v>SELL</v>
      </c>
      <c r="L1630" s="5">
        <f t="shared" si="306"/>
        <v>2.5750000000000002E-2</v>
      </c>
      <c r="M1630" s="6" t="str">
        <f t="shared" si="303"/>
        <v>NO</v>
      </c>
      <c r="N1630" s="6" t="str">
        <f t="shared" si="304"/>
        <v>NO</v>
      </c>
      <c r="O1630" s="6" t="str">
        <f t="shared" si="305"/>
        <v>NO</v>
      </c>
      <c r="P1630" s="5"/>
      <c r="Q1630" s="5"/>
      <c r="T1630" s="13">
        <f t="shared" si="309"/>
        <v>0</v>
      </c>
      <c r="V1630" s="5">
        <f t="shared" si="310"/>
        <v>0</v>
      </c>
      <c r="W1630" s="5">
        <f t="shared" si="307"/>
        <v>0</v>
      </c>
      <c r="X1630" s="13">
        <f t="shared" si="308"/>
        <v>0</v>
      </c>
      <c r="Z1630" s="13">
        <f t="shared" si="311"/>
        <v>50000</v>
      </c>
      <c r="AA1630" s="5"/>
    </row>
    <row r="1631" spans="1:27">
      <c r="A1631" s="10">
        <v>40911</v>
      </c>
      <c r="G1631" s="5">
        <f t="shared" si="300"/>
        <v>0.01</v>
      </c>
      <c r="H1631" s="5">
        <f t="shared" si="301"/>
        <v>0.02</v>
      </c>
      <c r="J1631" s="12" t="str">
        <f t="shared" si="302"/>
        <v>SELL</v>
      </c>
      <c r="L1631" s="5">
        <f t="shared" si="306"/>
        <v>2.5750000000000002E-2</v>
      </c>
      <c r="M1631" s="6" t="str">
        <f t="shared" si="303"/>
        <v>NO</v>
      </c>
      <c r="N1631" s="6" t="str">
        <f t="shared" si="304"/>
        <v>NO</v>
      </c>
      <c r="O1631" s="6" t="str">
        <f t="shared" si="305"/>
        <v>NO</v>
      </c>
      <c r="P1631" s="5"/>
      <c r="Q1631" s="5"/>
      <c r="T1631" s="13">
        <f t="shared" si="309"/>
        <v>0</v>
      </c>
      <c r="V1631" s="5">
        <f t="shared" si="310"/>
        <v>0</v>
      </c>
      <c r="W1631" s="5">
        <f t="shared" si="307"/>
        <v>0</v>
      </c>
      <c r="X1631" s="13">
        <f t="shared" si="308"/>
        <v>0</v>
      </c>
      <c r="Z1631" s="13">
        <f t="shared" si="311"/>
        <v>50000</v>
      </c>
      <c r="AA1631" s="5"/>
    </row>
    <row r="1632" spans="1:27">
      <c r="A1632" s="10">
        <v>40912</v>
      </c>
      <c r="G1632" s="5">
        <f t="shared" si="300"/>
        <v>0.01</v>
      </c>
      <c r="H1632" s="5">
        <f t="shared" si="301"/>
        <v>0.02</v>
      </c>
      <c r="J1632" s="12" t="str">
        <f t="shared" si="302"/>
        <v>SELL</v>
      </c>
      <c r="L1632" s="5">
        <f t="shared" si="306"/>
        <v>2.5750000000000002E-2</v>
      </c>
      <c r="M1632" s="6" t="str">
        <f t="shared" si="303"/>
        <v>NO</v>
      </c>
      <c r="N1632" s="6" t="str">
        <f t="shared" si="304"/>
        <v>NO</v>
      </c>
      <c r="O1632" s="6" t="str">
        <f t="shared" si="305"/>
        <v>NO</v>
      </c>
      <c r="P1632" s="5"/>
      <c r="Q1632" s="5"/>
      <c r="T1632" s="13">
        <f t="shared" si="309"/>
        <v>0</v>
      </c>
      <c r="V1632" s="5">
        <f t="shared" si="310"/>
        <v>0</v>
      </c>
      <c r="W1632" s="5">
        <f t="shared" si="307"/>
        <v>0</v>
      </c>
      <c r="X1632" s="13">
        <f t="shared" si="308"/>
        <v>0</v>
      </c>
      <c r="Z1632" s="13">
        <f t="shared" si="311"/>
        <v>50000</v>
      </c>
      <c r="AA1632" s="5"/>
    </row>
    <row r="1633" spans="1:27">
      <c r="A1633" s="10">
        <v>40913</v>
      </c>
      <c r="G1633" s="5">
        <f t="shared" si="300"/>
        <v>0.01</v>
      </c>
      <c r="H1633" s="5">
        <f t="shared" si="301"/>
        <v>0.02</v>
      </c>
      <c r="J1633" s="12" t="str">
        <f t="shared" si="302"/>
        <v>SELL</v>
      </c>
      <c r="L1633" s="5">
        <f t="shared" si="306"/>
        <v>2.5750000000000002E-2</v>
      </c>
      <c r="M1633" s="6" t="str">
        <f t="shared" si="303"/>
        <v>NO</v>
      </c>
      <c r="N1633" s="6" t="str">
        <f t="shared" si="304"/>
        <v>NO</v>
      </c>
      <c r="O1633" s="6" t="str">
        <f t="shared" si="305"/>
        <v>NO</v>
      </c>
      <c r="P1633" s="5"/>
      <c r="Q1633" s="5"/>
      <c r="T1633" s="13">
        <f t="shared" si="309"/>
        <v>0</v>
      </c>
      <c r="V1633" s="5">
        <f t="shared" si="310"/>
        <v>0</v>
      </c>
      <c r="W1633" s="5">
        <f t="shared" si="307"/>
        <v>0</v>
      </c>
      <c r="X1633" s="13">
        <f t="shared" si="308"/>
        <v>0</v>
      </c>
      <c r="Z1633" s="13">
        <f t="shared" si="311"/>
        <v>50000</v>
      </c>
      <c r="AA1633" s="5"/>
    </row>
    <row r="1634" spans="1:27">
      <c r="A1634" s="10">
        <v>40914</v>
      </c>
      <c r="G1634" s="5">
        <f t="shared" si="300"/>
        <v>0.01</v>
      </c>
      <c r="H1634" s="5">
        <f t="shared" si="301"/>
        <v>0.02</v>
      </c>
      <c r="J1634" s="12" t="str">
        <f t="shared" si="302"/>
        <v>SELL</v>
      </c>
      <c r="L1634" s="5">
        <f t="shared" si="306"/>
        <v>2.5750000000000002E-2</v>
      </c>
      <c r="M1634" s="6" t="str">
        <f t="shared" si="303"/>
        <v>NO</v>
      </c>
      <c r="N1634" s="6" t="str">
        <f t="shared" si="304"/>
        <v>NO</v>
      </c>
      <c r="O1634" s="6" t="str">
        <f t="shared" si="305"/>
        <v>NO</v>
      </c>
      <c r="P1634" s="5"/>
      <c r="Q1634" s="5"/>
      <c r="T1634" s="13">
        <f t="shared" si="309"/>
        <v>0</v>
      </c>
      <c r="V1634" s="5">
        <f t="shared" si="310"/>
        <v>0</v>
      </c>
      <c r="W1634" s="5">
        <f t="shared" si="307"/>
        <v>0</v>
      </c>
      <c r="X1634" s="13">
        <f t="shared" si="308"/>
        <v>0</v>
      </c>
      <c r="Z1634" s="13">
        <f t="shared" si="311"/>
        <v>50000</v>
      </c>
      <c r="AA1634" s="5"/>
    </row>
    <row r="1635" spans="1:27">
      <c r="A1635" s="10">
        <v>40915</v>
      </c>
      <c r="G1635" s="5">
        <f t="shared" si="300"/>
        <v>0.01</v>
      </c>
      <c r="H1635" s="5">
        <f t="shared" si="301"/>
        <v>0.02</v>
      </c>
      <c r="J1635" s="12" t="str">
        <f t="shared" si="302"/>
        <v>SELL</v>
      </c>
      <c r="L1635" s="5">
        <f t="shared" si="306"/>
        <v>2.5750000000000002E-2</v>
      </c>
      <c r="M1635" s="6" t="str">
        <f t="shared" si="303"/>
        <v>NO</v>
      </c>
      <c r="N1635" s="6" t="str">
        <f t="shared" si="304"/>
        <v>NO</v>
      </c>
      <c r="O1635" s="6" t="str">
        <f t="shared" si="305"/>
        <v>NO</v>
      </c>
      <c r="P1635" s="5"/>
      <c r="Q1635" s="5"/>
      <c r="T1635" s="13">
        <f t="shared" si="309"/>
        <v>0</v>
      </c>
      <c r="V1635" s="5">
        <f t="shared" si="310"/>
        <v>0</v>
      </c>
      <c r="W1635" s="5">
        <f t="shared" si="307"/>
        <v>0</v>
      </c>
      <c r="X1635" s="13">
        <f t="shared" si="308"/>
        <v>0</v>
      </c>
      <c r="Z1635" s="13">
        <f t="shared" si="311"/>
        <v>50000</v>
      </c>
      <c r="AA1635" s="5"/>
    </row>
    <row r="1636" spans="1:27">
      <c r="A1636" s="10">
        <v>40917</v>
      </c>
      <c r="G1636" s="5">
        <f t="shared" si="300"/>
        <v>0.01</v>
      </c>
      <c r="H1636" s="5">
        <f t="shared" si="301"/>
        <v>0.02</v>
      </c>
      <c r="J1636" s="12" t="str">
        <f t="shared" si="302"/>
        <v>SELL</v>
      </c>
      <c r="L1636" s="5">
        <f t="shared" si="306"/>
        <v>2.5750000000000002E-2</v>
      </c>
      <c r="M1636" s="6" t="str">
        <f t="shared" si="303"/>
        <v>NO</v>
      </c>
      <c r="N1636" s="6" t="str">
        <f t="shared" si="304"/>
        <v>NO</v>
      </c>
      <c r="O1636" s="6" t="str">
        <f t="shared" si="305"/>
        <v>NO</v>
      </c>
      <c r="P1636" s="5"/>
      <c r="Q1636" s="5"/>
      <c r="T1636" s="13">
        <f t="shared" si="309"/>
        <v>0</v>
      </c>
      <c r="V1636" s="5">
        <f t="shared" si="310"/>
        <v>0</v>
      </c>
      <c r="W1636" s="5">
        <f t="shared" si="307"/>
        <v>0</v>
      </c>
      <c r="X1636" s="13">
        <f t="shared" si="308"/>
        <v>0</v>
      </c>
      <c r="Z1636" s="13">
        <f t="shared" si="311"/>
        <v>50000</v>
      </c>
      <c r="AA1636" s="5"/>
    </row>
    <row r="1637" spans="1:27">
      <c r="A1637" s="10">
        <v>40918</v>
      </c>
      <c r="G1637" s="5">
        <f t="shared" si="300"/>
        <v>0.01</v>
      </c>
      <c r="H1637" s="5">
        <f t="shared" si="301"/>
        <v>0.02</v>
      </c>
      <c r="J1637" s="12" t="str">
        <f t="shared" si="302"/>
        <v>SELL</v>
      </c>
      <c r="L1637" s="5">
        <f t="shared" si="306"/>
        <v>2.5750000000000002E-2</v>
      </c>
      <c r="M1637" s="6" t="str">
        <f t="shared" si="303"/>
        <v>NO</v>
      </c>
      <c r="N1637" s="6" t="str">
        <f t="shared" si="304"/>
        <v>NO</v>
      </c>
      <c r="O1637" s="6" t="str">
        <f t="shared" si="305"/>
        <v>NO</v>
      </c>
      <c r="P1637" s="5"/>
      <c r="Q1637" s="5"/>
      <c r="T1637" s="13">
        <f t="shared" si="309"/>
        <v>0</v>
      </c>
      <c r="V1637" s="5">
        <f t="shared" si="310"/>
        <v>0</v>
      </c>
      <c r="W1637" s="5">
        <f t="shared" si="307"/>
        <v>0</v>
      </c>
      <c r="X1637" s="13">
        <f t="shared" si="308"/>
        <v>0</v>
      </c>
      <c r="Z1637" s="13">
        <f t="shared" si="311"/>
        <v>50000</v>
      </c>
      <c r="AA1637" s="5"/>
    </row>
    <row r="1638" spans="1:27">
      <c r="A1638" s="10">
        <v>40919</v>
      </c>
      <c r="G1638" s="5">
        <f t="shared" si="300"/>
        <v>0.01</v>
      </c>
      <c r="H1638" s="5">
        <f t="shared" si="301"/>
        <v>0.02</v>
      </c>
      <c r="J1638" s="12" t="str">
        <f t="shared" si="302"/>
        <v>SELL</v>
      </c>
      <c r="L1638" s="5">
        <f t="shared" si="306"/>
        <v>2.5750000000000002E-2</v>
      </c>
      <c r="M1638" s="6" t="str">
        <f t="shared" si="303"/>
        <v>NO</v>
      </c>
      <c r="N1638" s="6" t="str">
        <f t="shared" si="304"/>
        <v>NO</v>
      </c>
      <c r="O1638" s="6" t="str">
        <f t="shared" si="305"/>
        <v>NO</v>
      </c>
      <c r="P1638" s="5"/>
      <c r="Q1638" s="5"/>
      <c r="T1638" s="13">
        <f t="shared" si="309"/>
        <v>0</v>
      </c>
      <c r="V1638" s="5">
        <f t="shared" si="310"/>
        <v>0</v>
      </c>
      <c r="W1638" s="5">
        <f t="shared" si="307"/>
        <v>0</v>
      </c>
      <c r="X1638" s="13">
        <f t="shared" si="308"/>
        <v>0</v>
      </c>
      <c r="Z1638" s="13">
        <f t="shared" si="311"/>
        <v>50000</v>
      </c>
      <c r="AA1638" s="5"/>
    </row>
    <row r="1639" spans="1:27">
      <c r="A1639" s="10">
        <v>40920</v>
      </c>
      <c r="G1639" s="5">
        <f t="shared" si="300"/>
        <v>0.01</v>
      </c>
      <c r="H1639" s="5">
        <f t="shared" si="301"/>
        <v>0.02</v>
      </c>
      <c r="J1639" s="12" t="str">
        <f t="shared" si="302"/>
        <v>SELL</v>
      </c>
      <c r="L1639" s="5">
        <f t="shared" si="306"/>
        <v>2.5750000000000002E-2</v>
      </c>
      <c r="M1639" s="6" t="str">
        <f t="shared" si="303"/>
        <v>NO</v>
      </c>
      <c r="N1639" s="6" t="str">
        <f t="shared" si="304"/>
        <v>NO</v>
      </c>
      <c r="O1639" s="6" t="str">
        <f t="shared" si="305"/>
        <v>NO</v>
      </c>
      <c r="P1639" s="5"/>
      <c r="Q1639" s="5"/>
      <c r="T1639" s="13">
        <f t="shared" si="309"/>
        <v>0</v>
      </c>
      <c r="V1639" s="5">
        <f t="shared" si="310"/>
        <v>0</v>
      </c>
      <c r="W1639" s="5">
        <f t="shared" si="307"/>
        <v>0</v>
      </c>
      <c r="X1639" s="13">
        <f t="shared" si="308"/>
        <v>0</v>
      </c>
      <c r="Z1639" s="13">
        <f t="shared" si="311"/>
        <v>50000</v>
      </c>
      <c r="AA1639" s="5"/>
    </row>
    <row r="1640" spans="1:27">
      <c r="A1640" s="10">
        <v>40921</v>
      </c>
      <c r="G1640" s="5">
        <f t="shared" si="300"/>
        <v>0.01</v>
      </c>
      <c r="H1640" s="5">
        <f t="shared" si="301"/>
        <v>0.02</v>
      </c>
      <c r="J1640" s="12" t="str">
        <f t="shared" si="302"/>
        <v>SELL</v>
      </c>
      <c r="L1640" s="5">
        <f t="shared" si="306"/>
        <v>2.5750000000000002E-2</v>
      </c>
      <c r="M1640" s="6" t="str">
        <f t="shared" si="303"/>
        <v>NO</v>
      </c>
      <c r="N1640" s="6" t="str">
        <f t="shared" si="304"/>
        <v>NO</v>
      </c>
      <c r="O1640" s="6" t="str">
        <f t="shared" si="305"/>
        <v>NO</v>
      </c>
      <c r="P1640" s="5"/>
      <c r="Q1640" s="5"/>
      <c r="T1640" s="13">
        <f t="shared" si="309"/>
        <v>0</v>
      </c>
      <c r="V1640" s="5">
        <f t="shared" si="310"/>
        <v>0</v>
      </c>
      <c r="W1640" s="5">
        <f t="shared" si="307"/>
        <v>0</v>
      </c>
      <c r="X1640" s="13">
        <f t="shared" si="308"/>
        <v>0</v>
      </c>
      <c r="Z1640" s="13">
        <f t="shared" si="311"/>
        <v>50000</v>
      </c>
      <c r="AA1640" s="5"/>
    </row>
    <row r="1641" spans="1:27">
      <c r="A1641" s="10">
        <v>40924</v>
      </c>
      <c r="G1641" s="5">
        <f t="shared" si="300"/>
        <v>0.01</v>
      </c>
      <c r="H1641" s="5">
        <f t="shared" si="301"/>
        <v>0.02</v>
      </c>
      <c r="J1641" s="12" t="str">
        <f t="shared" si="302"/>
        <v>SELL</v>
      </c>
      <c r="L1641" s="5">
        <f t="shared" si="306"/>
        <v>2.5750000000000002E-2</v>
      </c>
      <c r="M1641" s="6" t="str">
        <f t="shared" si="303"/>
        <v>NO</v>
      </c>
      <c r="N1641" s="6" t="str">
        <f t="shared" si="304"/>
        <v>NO</v>
      </c>
      <c r="O1641" s="6" t="str">
        <f t="shared" si="305"/>
        <v>NO</v>
      </c>
      <c r="P1641" s="5"/>
      <c r="Q1641" s="5"/>
      <c r="T1641" s="13">
        <f t="shared" si="309"/>
        <v>0</v>
      </c>
      <c r="V1641" s="5">
        <f t="shared" si="310"/>
        <v>0</v>
      </c>
      <c r="W1641" s="5">
        <f t="shared" si="307"/>
        <v>0</v>
      </c>
      <c r="X1641" s="13">
        <f t="shared" si="308"/>
        <v>0</v>
      </c>
      <c r="Z1641" s="13">
        <f t="shared" si="311"/>
        <v>50000</v>
      </c>
      <c r="AA1641" s="5"/>
    </row>
    <row r="1642" spans="1:27">
      <c r="A1642" s="10">
        <v>40925</v>
      </c>
      <c r="G1642" s="5">
        <f t="shared" si="300"/>
        <v>0.01</v>
      </c>
      <c r="H1642" s="5">
        <f t="shared" si="301"/>
        <v>0.02</v>
      </c>
      <c r="J1642" s="12" t="str">
        <f t="shared" si="302"/>
        <v>SELL</v>
      </c>
      <c r="L1642" s="5">
        <f t="shared" si="306"/>
        <v>2.5750000000000002E-2</v>
      </c>
      <c r="M1642" s="6" t="str">
        <f t="shared" si="303"/>
        <v>NO</v>
      </c>
      <c r="N1642" s="6" t="str">
        <f t="shared" si="304"/>
        <v>NO</v>
      </c>
      <c r="O1642" s="6" t="str">
        <f t="shared" si="305"/>
        <v>NO</v>
      </c>
      <c r="P1642" s="5"/>
      <c r="Q1642" s="5"/>
      <c r="T1642" s="13">
        <f t="shared" si="309"/>
        <v>0</v>
      </c>
      <c r="V1642" s="5">
        <f t="shared" si="310"/>
        <v>0</v>
      </c>
      <c r="W1642" s="5">
        <f t="shared" si="307"/>
        <v>0</v>
      </c>
      <c r="X1642" s="13">
        <f t="shared" si="308"/>
        <v>0</v>
      </c>
      <c r="Z1642" s="13">
        <f t="shared" si="311"/>
        <v>50000</v>
      </c>
      <c r="AA1642" s="5"/>
    </row>
    <row r="1643" spans="1:27">
      <c r="A1643" s="10">
        <v>40926</v>
      </c>
      <c r="G1643" s="5">
        <f t="shared" si="300"/>
        <v>0.01</v>
      </c>
      <c r="H1643" s="5">
        <f t="shared" si="301"/>
        <v>0.02</v>
      </c>
      <c r="J1643" s="12" t="str">
        <f t="shared" si="302"/>
        <v>SELL</v>
      </c>
      <c r="L1643" s="5">
        <f t="shared" si="306"/>
        <v>2.5750000000000002E-2</v>
      </c>
      <c r="M1643" s="6" t="str">
        <f t="shared" si="303"/>
        <v>NO</v>
      </c>
      <c r="N1643" s="6" t="str">
        <f t="shared" si="304"/>
        <v>NO</v>
      </c>
      <c r="O1643" s="6" t="str">
        <f t="shared" si="305"/>
        <v>NO</v>
      </c>
      <c r="P1643" s="5"/>
      <c r="Q1643" s="5"/>
      <c r="T1643" s="13">
        <f t="shared" si="309"/>
        <v>0</v>
      </c>
      <c r="V1643" s="5">
        <f t="shared" si="310"/>
        <v>0</v>
      </c>
      <c r="W1643" s="5">
        <f t="shared" si="307"/>
        <v>0</v>
      </c>
      <c r="X1643" s="13">
        <f t="shared" si="308"/>
        <v>0</v>
      </c>
      <c r="Z1643" s="13">
        <f t="shared" si="311"/>
        <v>50000</v>
      </c>
      <c r="AA1643" s="5"/>
    </row>
    <row r="1644" spans="1:27">
      <c r="A1644" s="10">
        <v>40927</v>
      </c>
      <c r="G1644" s="5">
        <f t="shared" si="300"/>
        <v>0.01</v>
      </c>
      <c r="H1644" s="5">
        <f t="shared" si="301"/>
        <v>0.02</v>
      </c>
      <c r="J1644" s="12" t="str">
        <f t="shared" si="302"/>
        <v>SELL</v>
      </c>
      <c r="L1644" s="5">
        <f t="shared" si="306"/>
        <v>2.5750000000000002E-2</v>
      </c>
      <c r="M1644" s="6" t="str">
        <f t="shared" si="303"/>
        <v>NO</v>
      </c>
      <c r="N1644" s="6" t="str">
        <f t="shared" si="304"/>
        <v>NO</v>
      </c>
      <c r="O1644" s="6" t="str">
        <f t="shared" si="305"/>
        <v>NO</v>
      </c>
      <c r="P1644" s="5"/>
      <c r="Q1644" s="5"/>
      <c r="T1644" s="13">
        <f t="shared" si="309"/>
        <v>0</v>
      </c>
      <c r="V1644" s="5">
        <f t="shared" si="310"/>
        <v>0</v>
      </c>
      <c r="W1644" s="5">
        <f t="shared" si="307"/>
        <v>0</v>
      </c>
      <c r="X1644" s="13">
        <f t="shared" si="308"/>
        <v>0</v>
      </c>
      <c r="Z1644" s="13">
        <f t="shared" si="311"/>
        <v>50000</v>
      </c>
      <c r="AA1644" s="5"/>
    </row>
    <row r="1645" spans="1:27">
      <c r="A1645" s="10">
        <v>40928</v>
      </c>
      <c r="G1645" s="5">
        <f t="shared" si="300"/>
        <v>0.01</v>
      </c>
      <c r="H1645" s="5">
        <f t="shared" si="301"/>
        <v>0.02</v>
      </c>
      <c r="J1645" s="12" t="str">
        <f t="shared" si="302"/>
        <v>SELL</v>
      </c>
      <c r="L1645" s="5">
        <f t="shared" si="306"/>
        <v>2.5750000000000002E-2</v>
      </c>
      <c r="M1645" s="6" t="str">
        <f t="shared" si="303"/>
        <v>NO</v>
      </c>
      <c r="N1645" s="6" t="str">
        <f t="shared" si="304"/>
        <v>NO</v>
      </c>
      <c r="O1645" s="6" t="str">
        <f t="shared" si="305"/>
        <v>NO</v>
      </c>
      <c r="P1645" s="5"/>
      <c r="Q1645" s="5"/>
      <c r="T1645" s="13">
        <f t="shared" si="309"/>
        <v>0</v>
      </c>
      <c r="V1645" s="5">
        <f t="shared" si="310"/>
        <v>0</v>
      </c>
      <c r="W1645" s="5">
        <f t="shared" si="307"/>
        <v>0</v>
      </c>
      <c r="X1645" s="13">
        <f t="shared" si="308"/>
        <v>0</v>
      </c>
      <c r="Z1645" s="13">
        <f t="shared" si="311"/>
        <v>50000</v>
      </c>
      <c r="AA1645" s="5"/>
    </row>
    <row r="1646" spans="1:27">
      <c r="A1646" s="10">
        <v>40931</v>
      </c>
      <c r="G1646" s="5">
        <f t="shared" si="300"/>
        <v>0.01</v>
      </c>
      <c r="H1646" s="5">
        <f t="shared" si="301"/>
        <v>0.02</v>
      </c>
      <c r="J1646" s="12" t="str">
        <f t="shared" si="302"/>
        <v>SELL</v>
      </c>
      <c r="L1646" s="5">
        <f t="shared" si="306"/>
        <v>2.5750000000000002E-2</v>
      </c>
      <c r="M1646" s="6" t="str">
        <f t="shared" si="303"/>
        <v>NO</v>
      </c>
      <c r="N1646" s="6" t="str">
        <f t="shared" si="304"/>
        <v>NO</v>
      </c>
      <c r="O1646" s="6" t="str">
        <f t="shared" si="305"/>
        <v>NO</v>
      </c>
      <c r="P1646" s="5"/>
      <c r="Q1646" s="5"/>
      <c r="T1646" s="13">
        <f t="shared" si="309"/>
        <v>0</v>
      </c>
      <c r="V1646" s="5">
        <f t="shared" si="310"/>
        <v>0</v>
      </c>
      <c r="W1646" s="5">
        <f t="shared" si="307"/>
        <v>0</v>
      </c>
      <c r="X1646" s="13">
        <f t="shared" si="308"/>
        <v>0</v>
      </c>
      <c r="Z1646" s="13">
        <f t="shared" si="311"/>
        <v>50000</v>
      </c>
      <c r="AA1646" s="5"/>
    </row>
    <row r="1647" spans="1:27">
      <c r="A1647" s="10">
        <v>40932</v>
      </c>
      <c r="G1647" s="5">
        <f t="shared" si="300"/>
        <v>0.01</v>
      </c>
      <c r="H1647" s="5">
        <f t="shared" si="301"/>
        <v>0.02</v>
      </c>
      <c r="J1647" s="12" t="str">
        <f t="shared" si="302"/>
        <v>SELL</v>
      </c>
      <c r="L1647" s="5">
        <f t="shared" si="306"/>
        <v>2.5750000000000002E-2</v>
      </c>
      <c r="M1647" s="6" t="str">
        <f t="shared" si="303"/>
        <v>NO</v>
      </c>
      <c r="N1647" s="6" t="str">
        <f t="shared" si="304"/>
        <v>NO</v>
      </c>
      <c r="O1647" s="6" t="str">
        <f t="shared" si="305"/>
        <v>NO</v>
      </c>
      <c r="P1647" s="5"/>
      <c r="Q1647" s="5"/>
      <c r="T1647" s="13">
        <f t="shared" si="309"/>
        <v>0</v>
      </c>
      <c r="V1647" s="5">
        <f t="shared" si="310"/>
        <v>0</v>
      </c>
      <c r="W1647" s="5">
        <f t="shared" si="307"/>
        <v>0</v>
      </c>
      <c r="X1647" s="13">
        <f t="shared" si="308"/>
        <v>0</v>
      </c>
      <c r="Z1647" s="13">
        <f t="shared" si="311"/>
        <v>50000</v>
      </c>
      <c r="AA1647" s="5"/>
    </row>
    <row r="1648" spans="1:27">
      <c r="A1648" s="10">
        <v>40933</v>
      </c>
      <c r="G1648" s="5">
        <f t="shared" si="300"/>
        <v>0.01</v>
      </c>
      <c r="H1648" s="5">
        <f t="shared" si="301"/>
        <v>0.02</v>
      </c>
      <c r="J1648" s="12" t="str">
        <f t="shared" si="302"/>
        <v>SELL</v>
      </c>
      <c r="L1648" s="5">
        <f t="shared" si="306"/>
        <v>2.5750000000000002E-2</v>
      </c>
      <c r="M1648" s="6" t="str">
        <f t="shared" si="303"/>
        <v>NO</v>
      </c>
      <c r="N1648" s="6" t="str">
        <f t="shared" si="304"/>
        <v>NO</v>
      </c>
      <c r="O1648" s="6" t="str">
        <f t="shared" si="305"/>
        <v>NO</v>
      </c>
      <c r="P1648" s="5"/>
      <c r="Q1648" s="5"/>
      <c r="T1648" s="13">
        <f t="shared" si="309"/>
        <v>0</v>
      </c>
      <c r="V1648" s="5">
        <f t="shared" si="310"/>
        <v>0</v>
      </c>
      <c r="W1648" s="5">
        <f t="shared" si="307"/>
        <v>0</v>
      </c>
      <c r="X1648" s="13">
        <f t="shared" si="308"/>
        <v>0</v>
      </c>
      <c r="Z1648" s="13">
        <f t="shared" si="311"/>
        <v>50000</v>
      </c>
      <c r="AA1648" s="5"/>
    </row>
    <row r="1649" spans="1:27">
      <c r="A1649" s="10">
        <v>40935</v>
      </c>
      <c r="G1649" s="5">
        <f t="shared" si="300"/>
        <v>0.01</v>
      </c>
      <c r="H1649" s="5">
        <f t="shared" si="301"/>
        <v>0.02</v>
      </c>
      <c r="J1649" s="12" t="str">
        <f t="shared" si="302"/>
        <v>SELL</v>
      </c>
      <c r="L1649" s="5">
        <f t="shared" si="306"/>
        <v>2.5750000000000002E-2</v>
      </c>
      <c r="M1649" s="6" t="str">
        <f t="shared" si="303"/>
        <v>NO</v>
      </c>
      <c r="N1649" s="6" t="str">
        <f t="shared" si="304"/>
        <v>NO</v>
      </c>
      <c r="O1649" s="6" t="str">
        <f t="shared" si="305"/>
        <v>NO</v>
      </c>
      <c r="P1649" s="5"/>
      <c r="Q1649" s="5"/>
      <c r="T1649" s="13">
        <f t="shared" si="309"/>
        <v>0</v>
      </c>
      <c r="V1649" s="5">
        <f t="shared" si="310"/>
        <v>0</v>
      </c>
      <c r="W1649" s="5">
        <f t="shared" si="307"/>
        <v>0</v>
      </c>
      <c r="X1649" s="13">
        <f t="shared" si="308"/>
        <v>0</v>
      </c>
      <c r="Z1649" s="13">
        <f t="shared" si="311"/>
        <v>50000</v>
      </c>
      <c r="AA1649" s="5"/>
    </row>
    <row r="1650" spans="1:27">
      <c r="A1650" s="10">
        <v>40938</v>
      </c>
      <c r="G1650" s="5">
        <f t="shared" si="300"/>
        <v>0.01</v>
      </c>
      <c r="H1650" s="5">
        <f t="shared" si="301"/>
        <v>0.02</v>
      </c>
      <c r="J1650" s="12" t="str">
        <f t="shared" si="302"/>
        <v>SELL</v>
      </c>
      <c r="L1650" s="5">
        <f t="shared" si="306"/>
        <v>2.5750000000000002E-2</v>
      </c>
      <c r="M1650" s="6" t="str">
        <f t="shared" si="303"/>
        <v>NO</v>
      </c>
      <c r="N1650" s="6" t="str">
        <f t="shared" si="304"/>
        <v>NO</v>
      </c>
      <c r="O1650" s="6" t="str">
        <f t="shared" si="305"/>
        <v>NO</v>
      </c>
      <c r="P1650" s="5"/>
      <c r="Q1650" s="5"/>
      <c r="T1650" s="13">
        <f t="shared" si="309"/>
        <v>0</v>
      </c>
      <c r="V1650" s="5">
        <f t="shared" si="310"/>
        <v>0</v>
      </c>
      <c r="W1650" s="5">
        <f t="shared" si="307"/>
        <v>0</v>
      </c>
      <c r="X1650" s="13">
        <f t="shared" si="308"/>
        <v>0</v>
      </c>
      <c r="Z1650" s="13">
        <f t="shared" si="311"/>
        <v>50000</v>
      </c>
      <c r="AA1650" s="5"/>
    </row>
    <row r="1651" spans="1:27">
      <c r="A1651" s="10">
        <v>40939</v>
      </c>
      <c r="G1651" s="5">
        <f t="shared" si="300"/>
        <v>0.01</v>
      </c>
      <c r="H1651" s="5">
        <f t="shared" si="301"/>
        <v>0.02</v>
      </c>
      <c r="J1651" s="12" t="str">
        <f t="shared" si="302"/>
        <v>SELL</v>
      </c>
      <c r="L1651" s="5">
        <f t="shared" si="306"/>
        <v>2.5750000000000002E-2</v>
      </c>
      <c r="M1651" s="6" t="str">
        <f t="shared" si="303"/>
        <v>NO</v>
      </c>
      <c r="N1651" s="6" t="str">
        <f t="shared" si="304"/>
        <v>NO</v>
      </c>
      <c r="O1651" s="6" t="str">
        <f t="shared" si="305"/>
        <v>NO</v>
      </c>
      <c r="P1651" s="5"/>
      <c r="Q1651" s="5"/>
      <c r="T1651" s="13">
        <f t="shared" si="309"/>
        <v>0</v>
      </c>
      <c r="V1651" s="5">
        <f t="shared" si="310"/>
        <v>0</v>
      </c>
      <c r="W1651" s="5">
        <f t="shared" si="307"/>
        <v>0</v>
      </c>
      <c r="X1651" s="13">
        <f t="shared" si="308"/>
        <v>0</v>
      </c>
      <c r="Z1651" s="13">
        <f t="shared" si="311"/>
        <v>50000</v>
      </c>
      <c r="AA1651" s="5"/>
    </row>
    <row r="1652" spans="1:27">
      <c r="A1652" s="10">
        <v>40940</v>
      </c>
      <c r="G1652" s="5">
        <f t="shared" si="300"/>
        <v>0.01</v>
      </c>
      <c r="H1652" s="5">
        <f t="shared" si="301"/>
        <v>0.02</v>
      </c>
      <c r="J1652" s="12" t="str">
        <f t="shared" si="302"/>
        <v>SELL</v>
      </c>
      <c r="L1652" s="5">
        <f t="shared" si="306"/>
        <v>2.5750000000000002E-2</v>
      </c>
      <c r="M1652" s="6" t="str">
        <f t="shared" si="303"/>
        <v>NO</v>
      </c>
      <c r="N1652" s="6" t="str">
        <f t="shared" si="304"/>
        <v>NO</v>
      </c>
      <c r="O1652" s="6" t="str">
        <f t="shared" si="305"/>
        <v>NO</v>
      </c>
      <c r="P1652" s="5"/>
      <c r="Q1652" s="5"/>
      <c r="T1652" s="13">
        <f t="shared" si="309"/>
        <v>0</v>
      </c>
      <c r="V1652" s="5">
        <f t="shared" si="310"/>
        <v>0</v>
      </c>
      <c r="W1652" s="5">
        <f t="shared" si="307"/>
        <v>0</v>
      </c>
      <c r="X1652" s="13">
        <f t="shared" si="308"/>
        <v>0</v>
      </c>
      <c r="Z1652" s="13">
        <f t="shared" si="311"/>
        <v>50000</v>
      </c>
      <c r="AA1652" s="5"/>
    </row>
    <row r="1653" spans="1:27">
      <c r="A1653" s="10">
        <v>40941</v>
      </c>
      <c r="G1653" s="5">
        <f t="shared" si="300"/>
        <v>0.01</v>
      </c>
      <c r="H1653" s="5">
        <f t="shared" si="301"/>
        <v>0.02</v>
      </c>
      <c r="J1653" s="12" t="str">
        <f t="shared" si="302"/>
        <v>SELL</v>
      </c>
      <c r="L1653" s="5">
        <f t="shared" si="306"/>
        <v>2.5750000000000002E-2</v>
      </c>
      <c r="M1653" s="6" t="str">
        <f t="shared" si="303"/>
        <v>NO</v>
      </c>
      <c r="N1653" s="6" t="str">
        <f t="shared" si="304"/>
        <v>NO</v>
      </c>
      <c r="O1653" s="6" t="str">
        <f t="shared" si="305"/>
        <v>NO</v>
      </c>
      <c r="P1653" s="5"/>
      <c r="Q1653" s="5"/>
      <c r="T1653" s="13">
        <f t="shared" si="309"/>
        <v>0</v>
      </c>
      <c r="V1653" s="5">
        <f t="shared" si="310"/>
        <v>0</v>
      </c>
      <c r="W1653" s="5">
        <f t="shared" si="307"/>
        <v>0</v>
      </c>
      <c r="X1653" s="13">
        <f t="shared" si="308"/>
        <v>0</v>
      </c>
      <c r="Z1653" s="13">
        <f t="shared" si="311"/>
        <v>50000</v>
      </c>
      <c r="AA1653" s="5"/>
    </row>
    <row r="1654" spans="1:27">
      <c r="A1654" s="10">
        <v>40942</v>
      </c>
      <c r="G1654" s="5">
        <f t="shared" si="300"/>
        <v>0.01</v>
      </c>
      <c r="H1654" s="5">
        <f t="shared" si="301"/>
        <v>0.02</v>
      </c>
      <c r="J1654" s="12" t="str">
        <f t="shared" si="302"/>
        <v>SELL</v>
      </c>
      <c r="L1654" s="5">
        <f t="shared" si="306"/>
        <v>2.5750000000000002E-2</v>
      </c>
      <c r="M1654" s="6" t="str">
        <f t="shared" si="303"/>
        <v>NO</v>
      </c>
      <c r="N1654" s="6" t="str">
        <f t="shared" si="304"/>
        <v>NO</v>
      </c>
      <c r="O1654" s="6" t="str">
        <f t="shared" si="305"/>
        <v>NO</v>
      </c>
      <c r="P1654" s="5"/>
      <c r="Q1654" s="5"/>
      <c r="T1654" s="13">
        <f t="shared" si="309"/>
        <v>0</v>
      </c>
      <c r="V1654" s="5">
        <f t="shared" si="310"/>
        <v>0</v>
      </c>
      <c r="W1654" s="5">
        <f t="shared" si="307"/>
        <v>0</v>
      </c>
      <c r="X1654" s="13">
        <f t="shared" si="308"/>
        <v>0</v>
      </c>
      <c r="Z1654" s="13">
        <f t="shared" si="311"/>
        <v>50000</v>
      </c>
      <c r="AA1654" s="5"/>
    </row>
    <row r="1655" spans="1:27">
      <c r="A1655" s="10">
        <v>40945</v>
      </c>
      <c r="G1655" s="5">
        <f t="shared" si="300"/>
        <v>0.01</v>
      </c>
      <c r="H1655" s="5">
        <f t="shared" si="301"/>
        <v>0.02</v>
      </c>
      <c r="J1655" s="12" t="str">
        <f t="shared" si="302"/>
        <v>SELL</v>
      </c>
      <c r="L1655" s="5">
        <f t="shared" si="306"/>
        <v>2.5750000000000002E-2</v>
      </c>
      <c r="M1655" s="6" t="str">
        <f t="shared" si="303"/>
        <v>NO</v>
      </c>
      <c r="N1655" s="6" t="str">
        <f t="shared" si="304"/>
        <v>NO</v>
      </c>
      <c r="O1655" s="6" t="str">
        <f t="shared" si="305"/>
        <v>NO</v>
      </c>
      <c r="P1655" s="5"/>
      <c r="Q1655" s="5"/>
      <c r="T1655" s="13">
        <f t="shared" si="309"/>
        <v>0</v>
      </c>
      <c r="V1655" s="5">
        <f t="shared" si="310"/>
        <v>0</v>
      </c>
      <c r="W1655" s="5">
        <f t="shared" si="307"/>
        <v>0</v>
      </c>
      <c r="X1655" s="13">
        <f t="shared" si="308"/>
        <v>0</v>
      </c>
      <c r="Z1655" s="13">
        <f t="shared" si="311"/>
        <v>50000</v>
      </c>
      <c r="AA1655" s="5"/>
    </row>
    <row r="1656" spans="1:27">
      <c r="A1656" s="10">
        <v>40946</v>
      </c>
      <c r="G1656" s="5">
        <f t="shared" si="300"/>
        <v>0.01</v>
      </c>
      <c r="H1656" s="5">
        <f t="shared" si="301"/>
        <v>0.02</v>
      </c>
      <c r="J1656" s="12" t="str">
        <f t="shared" si="302"/>
        <v>SELL</v>
      </c>
      <c r="L1656" s="5">
        <f t="shared" si="306"/>
        <v>2.5750000000000002E-2</v>
      </c>
      <c r="M1656" s="6" t="str">
        <f t="shared" si="303"/>
        <v>NO</v>
      </c>
      <c r="N1656" s="6" t="str">
        <f t="shared" si="304"/>
        <v>NO</v>
      </c>
      <c r="O1656" s="6" t="str">
        <f t="shared" si="305"/>
        <v>NO</v>
      </c>
      <c r="P1656" s="5"/>
      <c r="Q1656" s="5"/>
      <c r="T1656" s="13">
        <f t="shared" si="309"/>
        <v>0</v>
      </c>
      <c r="V1656" s="5">
        <f t="shared" si="310"/>
        <v>0</v>
      </c>
      <c r="W1656" s="5">
        <f t="shared" si="307"/>
        <v>0</v>
      </c>
      <c r="X1656" s="13">
        <f t="shared" si="308"/>
        <v>0</v>
      </c>
      <c r="Z1656" s="13">
        <f t="shared" si="311"/>
        <v>50000</v>
      </c>
      <c r="AA1656" s="5"/>
    </row>
    <row r="1657" spans="1:27">
      <c r="A1657" s="10">
        <v>40947</v>
      </c>
      <c r="G1657" s="5">
        <f t="shared" si="300"/>
        <v>0.01</v>
      </c>
      <c r="H1657" s="5">
        <f t="shared" si="301"/>
        <v>0.02</v>
      </c>
      <c r="J1657" s="12" t="str">
        <f t="shared" si="302"/>
        <v>SELL</v>
      </c>
      <c r="L1657" s="5">
        <f t="shared" si="306"/>
        <v>2.5750000000000002E-2</v>
      </c>
      <c r="M1657" s="6" t="str">
        <f t="shared" si="303"/>
        <v>NO</v>
      </c>
      <c r="N1657" s="6" t="str">
        <f t="shared" si="304"/>
        <v>NO</v>
      </c>
      <c r="O1657" s="6" t="str">
        <f t="shared" si="305"/>
        <v>NO</v>
      </c>
      <c r="P1657" s="5"/>
      <c r="Q1657" s="5"/>
      <c r="T1657" s="13">
        <f t="shared" si="309"/>
        <v>0</v>
      </c>
      <c r="V1657" s="5">
        <f t="shared" si="310"/>
        <v>0</v>
      </c>
      <c r="W1657" s="5">
        <f t="shared" si="307"/>
        <v>0</v>
      </c>
      <c r="X1657" s="13">
        <f t="shared" si="308"/>
        <v>0</v>
      </c>
      <c r="Z1657" s="13">
        <f t="shared" si="311"/>
        <v>50000</v>
      </c>
      <c r="AA1657" s="5"/>
    </row>
    <row r="1658" spans="1:27">
      <c r="A1658" s="10">
        <v>40948</v>
      </c>
      <c r="G1658" s="5">
        <f t="shared" si="300"/>
        <v>0.01</v>
      </c>
      <c r="H1658" s="5">
        <f t="shared" si="301"/>
        <v>0.02</v>
      </c>
      <c r="J1658" s="12" t="str">
        <f t="shared" si="302"/>
        <v>SELL</v>
      </c>
      <c r="L1658" s="5">
        <f t="shared" si="306"/>
        <v>2.5750000000000002E-2</v>
      </c>
      <c r="M1658" s="6" t="str">
        <f t="shared" si="303"/>
        <v>NO</v>
      </c>
      <c r="N1658" s="6" t="str">
        <f t="shared" si="304"/>
        <v>NO</v>
      </c>
      <c r="O1658" s="6" t="str">
        <f t="shared" si="305"/>
        <v>NO</v>
      </c>
      <c r="P1658" s="5"/>
      <c r="Q1658" s="5"/>
      <c r="T1658" s="13">
        <f t="shared" si="309"/>
        <v>0</v>
      </c>
      <c r="V1658" s="5">
        <f t="shared" si="310"/>
        <v>0</v>
      </c>
      <c r="W1658" s="5">
        <f t="shared" si="307"/>
        <v>0</v>
      </c>
      <c r="X1658" s="13">
        <f t="shared" si="308"/>
        <v>0</v>
      </c>
      <c r="Z1658" s="13">
        <f t="shared" si="311"/>
        <v>50000</v>
      </c>
      <c r="AA1658" s="5"/>
    </row>
    <row r="1659" spans="1:27">
      <c r="A1659" s="10">
        <v>40949</v>
      </c>
      <c r="G1659" s="5">
        <f t="shared" si="300"/>
        <v>0.01</v>
      </c>
      <c r="H1659" s="5">
        <f t="shared" si="301"/>
        <v>0.02</v>
      </c>
      <c r="J1659" s="12" t="str">
        <f t="shared" si="302"/>
        <v>SELL</v>
      </c>
      <c r="L1659" s="5">
        <f t="shared" si="306"/>
        <v>2.5750000000000002E-2</v>
      </c>
      <c r="M1659" s="6" t="str">
        <f t="shared" si="303"/>
        <v>NO</v>
      </c>
      <c r="N1659" s="6" t="str">
        <f t="shared" si="304"/>
        <v>NO</v>
      </c>
      <c r="O1659" s="6" t="str">
        <f t="shared" si="305"/>
        <v>NO</v>
      </c>
      <c r="P1659" s="5"/>
      <c r="Q1659" s="5"/>
      <c r="T1659" s="13">
        <f t="shared" si="309"/>
        <v>0</v>
      </c>
      <c r="V1659" s="5">
        <f t="shared" si="310"/>
        <v>0</v>
      </c>
      <c r="W1659" s="5">
        <f t="shared" si="307"/>
        <v>0</v>
      </c>
      <c r="X1659" s="13">
        <f t="shared" si="308"/>
        <v>0</v>
      </c>
      <c r="Z1659" s="13">
        <f t="shared" si="311"/>
        <v>50000</v>
      </c>
      <c r="AA1659" s="5"/>
    </row>
    <row r="1660" spans="1:27">
      <c r="A1660" s="10">
        <v>40952</v>
      </c>
      <c r="G1660" s="5">
        <f t="shared" si="300"/>
        <v>0.01</v>
      </c>
      <c r="H1660" s="5">
        <f t="shared" si="301"/>
        <v>0.02</v>
      </c>
      <c r="J1660" s="12" t="str">
        <f t="shared" si="302"/>
        <v>SELL</v>
      </c>
      <c r="L1660" s="5">
        <f t="shared" si="306"/>
        <v>2.5750000000000002E-2</v>
      </c>
      <c r="M1660" s="6" t="str">
        <f t="shared" si="303"/>
        <v>NO</v>
      </c>
      <c r="N1660" s="6" t="str">
        <f t="shared" si="304"/>
        <v>NO</v>
      </c>
      <c r="O1660" s="6" t="str">
        <f t="shared" si="305"/>
        <v>NO</v>
      </c>
      <c r="P1660" s="5"/>
      <c r="Q1660" s="5"/>
      <c r="T1660" s="13">
        <f t="shared" si="309"/>
        <v>0</v>
      </c>
      <c r="V1660" s="5">
        <f t="shared" si="310"/>
        <v>0</v>
      </c>
      <c r="W1660" s="5">
        <f t="shared" si="307"/>
        <v>0</v>
      </c>
      <c r="X1660" s="13">
        <f t="shared" si="308"/>
        <v>0</v>
      </c>
      <c r="Z1660" s="13">
        <f t="shared" si="311"/>
        <v>50000</v>
      </c>
      <c r="AA1660" s="5"/>
    </row>
    <row r="1661" spans="1:27">
      <c r="A1661" s="10">
        <v>40953</v>
      </c>
      <c r="G1661" s="5">
        <f t="shared" si="300"/>
        <v>0.01</v>
      </c>
      <c r="H1661" s="5">
        <f t="shared" si="301"/>
        <v>0.02</v>
      </c>
      <c r="J1661" s="12" t="str">
        <f t="shared" si="302"/>
        <v>SELL</v>
      </c>
      <c r="L1661" s="5">
        <f t="shared" si="306"/>
        <v>2.5750000000000002E-2</v>
      </c>
      <c r="M1661" s="6" t="str">
        <f t="shared" si="303"/>
        <v>NO</v>
      </c>
      <c r="N1661" s="6" t="str">
        <f t="shared" si="304"/>
        <v>NO</v>
      </c>
      <c r="O1661" s="6" t="str">
        <f t="shared" si="305"/>
        <v>NO</v>
      </c>
      <c r="P1661" s="5"/>
      <c r="Q1661" s="5"/>
      <c r="T1661" s="13">
        <f t="shared" si="309"/>
        <v>0</v>
      </c>
      <c r="V1661" s="5">
        <f t="shared" si="310"/>
        <v>0</v>
      </c>
      <c r="W1661" s="5">
        <f t="shared" si="307"/>
        <v>0</v>
      </c>
      <c r="X1661" s="13">
        <f t="shared" si="308"/>
        <v>0</v>
      </c>
      <c r="Z1661" s="13">
        <f t="shared" si="311"/>
        <v>50000</v>
      </c>
      <c r="AA1661" s="5"/>
    </row>
    <row r="1662" spans="1:27">
      <c r="A1662" s="10">
        <v>40954</v>
      </c>
      <c r="G1662" s="5">
        <f t="shared" si="300"/>
        <v>0.01</v>
      </c>
      <c r="H1662" s="5">
        <f t="shared" si="301"/>
        <v>0.02</v>
      </c>
      <c r="J1662" s="12" t="str">
        <f t="shared" si="302"/>
        <v>SELL</v>
      </c>
      <c r="L1662" s="5">
        <f t="shared" si="306"/>
        <v>2.5750000000000002E-2</v>
      </c>
      <c r="M1662" s="6" t="str">
        <f t="shared" si="303"/>
        <v>NO</v>
      </c>
      <c r="N1662" s="6" t="str">
        <f t="shared" si="304"/>
        <v>NO</v>
      </c>
      <c r="O1662" s="6" t="str">
        <f t="shared" si="305"/>
        <v>NO</v>
      </c>
      <c r="P1662" s="5"/>
      <c r="Q1662" s="5"/>
      <c r="T1662" s="13">
        <f t="shared" si="309"/>
        <v>0</v>
      </c>
      <c r="V1662" s="5">
        <f t="shared" si="310"/>
        <v>0</v>
      </c>
      <c r="W1662" s="5">
        <f t="shared" si="307"/>
        <v>0</v>
      </c>
      <c r="X1662" s="13">
        <f t="shared" si="308"/>
        <v>0</v>
      </c>
      <c r="Z1662" s="13">
        <f t="shared" si="311"/>
        <v>50000</v>
      </c>
      <c r="AA1662" s="5"/>
    </row>
    <row r="1663" spans="1:27">
      <c r="A1663" s="10">
        <v>40955</v>
      </c>
      <c r="G1663" s="5">
        <f t="shared" si="300"/>
        <v>0.01</v>
      </c>
      <c r="H1663" s="5">
        <f t="shared" si="301"/>
        <v>0.02</v>
      </c>
      <c r="J1663" s="12" t="str">
        <f t="shared" si="302"/>
        <v>SELL</v>
      </c>
      <c r="L1663" s="5">
        <f t="shared" si="306"/>
        <v>2.5750000000000002E-2</v>
      </c>
      <c r="M1663" s="6" t="str">
        <f t="shared" si="303"/>
        <v>NO</v>
      </c>
      <c r="N1663" s="6" t="str">
        <f t="shared" si="304"/>
        <v>NO</v>
      </c>
      <c r="O1663" s="6" t="str">
        <f t="shared" si="305"/>
        <v>NO</v>
      </c>
      <c r="P1663" s="5"/>
      <c r="Q1663" s="5"/>
      <c r="T1663" s="13">
        <f t="shared" si="309"/>
        <v>0</v>
      </c>
      <c r="V1663" s="5">
        <f t="shared" si="310"/>
        <v>0</v>
      </c>
      <c r="W1663" s="5">
        <f t="shared" si="307"/>
        <v>0</v>
      </c>
      <c r="X1663" s="13">
        <f t="shared" si="308"/>
        <v>0</v>
      </c>
      <c r="Z1663" s="13">
        <f t="shared" si="311"/>
        <v>50000</v>
      </c>
      <c r="AA1663" s="5"/>
    </row>
    <row r="1664" spans="1:27">
      <c r="A1664" s="10">
        <v>40956</v>
      </c>
      <c r="G1664" s="5">
        <f t="shared" si="300"/>
        <v>0.01</v>
      </c>
      <c r="H1664" s="5">
        <f t="shared" si="301"/>
        <v>0.02</v>
      </c>
      <c r="J1664" s="12" t="str">
        <f t="shared" si="302"/>
        <v>SELL</v>
      </c>
      <c r="L1664" s="5">
        <f t="shared" si="306"/>
        <v>2.5750000000000002E-2</v>
      </c>
      <c r="M1664" s="6" t="str">
        <f t="shared" si="303"/>
        <v>NO</v>
      </c>
      <c r="N1664" s="6" t="str">
        <f t="shared" si="304"/>
        <v>NO</v>
      </c>
      <c r="O1664" s="6" t="str">
        <f t="shared" si="305"/>
        <v>NO</v>
      </c>
      <c r="P1664" s="5"/>
      <c r="Q1664" s="5"/>
      <c r="T1664" s="13">
        <f t="shared" si="309"/>
        <v>0</v>
      </c>
      <c r="V1664" s="5">
        <f t="shared" si="310"/>
        <v>0</v>
      </c>
      <c r="W1664" s="5">
        <f t="shared" si="307"/>
        <v>0</v>
      </c>
      <c r="X1664" s="13">
        <f t="shared" si="308"/>
        <v>0</v>
      </c>
      <c r="Z1664" s="13">
        <f t="shared" si="311"/>
        <v>50000</v>
      </c>
      <c r="AA1664" s="5"/>
    </row>
    <row r="1665" spans="1:27">
      <c r="A1665" s="10">
        <v>40960</v>
      </c>
      <c r="G1665" s="5">
        <f t="shared" si="300"/>
        <v>0.01</v>
      </c>
      <c r="H1665" s="5">
        <f t="shared" si="301"/>
        <v>0.02</v>
      </c>
      <c r="J1665" s="12" t="str">
        <f t="shared" si="302"/>
        <v>SELL</v>
      </c>
      <c r="L1665" s="5">
        <f t="shared" si="306"/>
        <v>2.5750000000000002E-2</v>
      </c>
      <c r="M1665" s="6" t="str">
        <f t="shared" si="303"/>
        <v>NO</v>
      </c>
      <c r="N1665" s="6" t="str">
        <f t="shared" si="304"/>
        <v>NO</v>
      </c>
      <c r="O1665" s="6" t="str">
        <f t="shared" si="305"/>
        <v>NO</v>
      </c>
      <c r="P1665" s="5"/>
      <c r="Q1665" s="5"/>
      <c r="T1665" s="13">
        <f t="shared" si="309"/>
        <v>0</v>
      </c>
      <c r="V1665" s="5">
        <f t="shared" si="310"/>
        <v>0</v>
      </c>
      <c r="W1665" s="5">
        <f t="shared" si="307"/>
        <v>0</v>
      </c>
      <c r="X1665" s="13">
        <f t="shared" si="308"/>
        <v>0</v>
      </c>
      <c r="Z1665" s="13">
        <f t="shared" si="311"/>
        <v>50000</v>
      </c>
      <c r="AA1665" s="5"/>
    </row>
    <row r="1666" spans="1:27">
      <c r="A1666" s="10">
        <v>40961</v>
      </c>
      <c r="G1666" s="5">
        <f t="shared" si="300"/>
        <v>0.01</v>
      </c>
      <c r="H1666" s="5">
        <f t="shared" si="301"/>
        <v>0.02</v>
      </c>
      <c r="J1666" s="12" t="str">
        <f t="shared" si="302"/>
        <v>SELL</v>
      </c>
      <c r="L1666" s="5">
        <f t="shared" si="306"/>
        <v>2.5750000000000002E-2</v>
      </c>
      <c r="M1666" s="6" t="str">
        <f t="shared" si="303"/>
        <v>NO</v>
      </c>
      <c r="N1666" s="6" t="str">
        <f t="shared" si="304"/>
        <v>NO</v>
      </c>
      <c r="O1666" s="6" t="str">
        <f t="shared" si="305"/>
        <v>NO</v>
      </c>
      <c r="P1666" s="5"/>
      <c r="Q1666" s="5"/>
      <c r="T1666" s="13">
        <f t="shared" si="309"/>
        <v>0</v>
      </c>
      <c r="V1666" s="5">
        <f t="shared" si="310"/>
        <v>0</v>
      </c>
      <c r="W1666" s="5">
        <f t="shared" si="307"/>
        <v>0</v>
      </c>
      <c r="X1666" s="13">
        <f t="shared" si="308"/>
        <v>0</v>
      </c>
      <c r="Z1666" s="13">
        <f t="shared" si="311"/>
        <v>50000</v>
      </c>
      <c r="AA1666" s="5"/>
    </row>
    <row r="1667" spans="1:27">
      <c r="A1667" s="10">
        <v>40962</v>
      </c>
      <c r="G1667" s="5">
        <f t="shared" si="300"/>
        <v>0.01</v>
      </c>
      <c r="H1667" s="5">
        <f t="shared" si="301"/>
        <v>0.02</v>
      </c>
      <c r="J1667" s="12" t="str">
        <f t="shared" si="302"/>
        <v>SELL</v>
      </c>
      <c r="L1667" s="5">
        <f t="shared" si="306"/>
        <v>2.5750000000000002E-2</v>
      </c>
      <c r="M1667" s="6" t="str">
        <f t="shared" si="303"/>
        <v>NO</v>
      </c>
      <c r="N1667" s="6" t="str">
        <f t="shared" si="304"/>
        <v>NO</v>
      </c>
      <c r="O1667" s="6" t="str">
        <f t="shared" si="305"/>
        <v>NO</v>
      </c>
      <c r="P1667" s="5"/>
      <c r="Q1667" s="5"/>
      <c r="T1667" s="13">
        <f t="shared" si="309"/>
        <v>0</v>
      </c>
      <c r="V1667" s="5">
        <f t="shared" si="310"/>
        <v>0</v>
      </c>
      <c r="W1667" s="5">
        <f t="shared" si="307"/>
        <v>0</v>
      </c>
      <c r="X1667" s="13">
        <f t="shared" si="308"/>
        <v>0</v>
      </c>
      <c r="Z1667" s="13">
        <f t="shared" si="311"/>
        <v>50000</v>
      </c>
      <c r="AA1667" s="5"/>
    </row>
    <row r="1668" spans="1:27">
      <c r="A1668" s="10">
        <v>40963</v>
      </c>
      <c r="G1668" s="5">
        <f t="shared" si="300"/>
        <v>0.01</v>
      </c>
      <c r="H1668" s="5">
        <f t="shared" si="301"/>
        <v>0.02</v>
      </c>
      <c r="J1668" s="12" t="str">
        <f t="shared" si="302"/>
        <v>SELL</v>
      </c>
      <c r="L1668" s="5">
        <f t="shared" si="306"/>
        <v>2.5750000000000002E-2</v>
      </c>
      <c r="M1668" s="6" t="str">
        <f t="shared" si="303"/>
        <v>NO</v>
      </c>
      <c r="N1668" s="6" t="str">
        <f t="shared" si="304"/>
        <v>NO</v>
      </c>
      <c r="O1668" s="6" t="str">
        <f t="shared" si="305"/>
        <v>NO</v>
      </c>
      <c r="P1668" s="5"/>
      <c r="Q1668" s="5"/>
      <c r="T1668" s="13">
        <f t="shared" si="309"/>
        <v>0</v>
      </c>
      <c r="V1668" s="5">
        <f t="shared" si="310"/>
        <v>0</v>
      </c>
      <c r="W1668" s="5">
        <f t="shared" si="307"/>
        <v>0</v>
      </c>
      <c r="X1668" s="13">
        <f t="shared" si="308"/>
        <v>0</v>
      </c>
      <c r="Z1668" s="13">
        <f t="shared" si="311"/>
        <v>50000</v>
      </c>
      <c r="AA1668" s="5"/>
    </row>
    <row r="1669" spans="1:27">
      <c r="A1669" s="10">
        <v>40966</v>
      </c>
      <c r="G1669" s="5">
        <f t="shared" si="300"/>
        <v>0.01</v>
      </c>
      <c r="H1669" s="5">
        <f t="shared" si="301"/>
        <v>0.02</v>
      </c>
      <c r="J1669" s="12" t="str">
        <f t="shared" si="302"/>
        <v>SELL</v>
      </c>
      <c r="L1669" s="5">
        <f t="shared" si="306"/>
        <v>2.5750000000000002E-2</v>
      </c>
      <c r="M1669" s="6" t="str">
        <f t="shared" si="303"/>
        <v>NO</v>
      </c>
      <c r="N1669" s="6" t="str">
        <f t="shared" si="304"/>
        <v>NO</v>
      </c>
      <c r="O1669" s="6" t="str">
        <f t="shared" si="305"/>
        <v>NO</v>
      </c>
      <c r="P1669" s="5"/>
      <c r="Q1669" s="5"/>
      <c r="T1669" s="13">
        <f t="shared" si="309"/>
        <v>0</v>
      </c>
      <c r="V1669" s="5">
        <f t="shared" si="310"/>
        <v>0</v>
      </c>
      <c r="W1669" s="5">
        <f t="shared" si="307"/>
        <v>0</v>
      </c>
      <c r="X1669" s="13">
        <f t="shared" si="308"/>
        <v>0</v>
      </c>
      <c r="Z1669" s="13">
        <f t="shared" si="311"/>
        <v>50000</v>
      </c>
      <c r="AA1669" s="5"/>
    </row>
    <row r="1670" spans="1:27">
      <c r="A1670" s="10">
        <v>40967</v>
      </c>
      <c r="G1670" s="5">
        <f t="shared" ref="G1670:G1733" si="312">ROUND((E1670*G$1)+(G1669*(1-G$1)),2)</f>
        <v>0.01</v>
      </c>
      <c r="H1670" s="5">
        <f t="shared" si="301"/>
        <v>0.02</v>
      </c>
      <c r="J1670" s="12" t="str">
        <f t="shared" si="302"/>
        <v>SELL</v>
      </c>
      <c r="L1670" s="5">
        <f t="shared" si="306"/>
        <v>2.5750000000000002E-2</v>
      </c>
      <c r="M1670" s="6" t="str">
        <f t="shared" si="303"/>
        <v>NO</v>
      </c>
      <c r="N1670" s="6" t="str">
        <f t="shared" si="304"/>
        <v>NO</v>
      </c>
      <c r="O1670" s="6" t="str">
        <f t="shared" si="305"/>
        <v>NO</v>
      </c>
      <c r="P1670" s="5"/>
      <c r="Q1670" s="5"/>
      <c r="T1670" s="13">
        <f t="shared" si="309"/>
        <v>0</v>
      </c>
      <c r="V1670" s="5">
        <f t="shared" si="310"/>
        <v>0</v>
      </c>
      <c r="W1670" s="5">
        <f t="shared" si="307"/>
        <v>0</v>
      </c>
      <c r="X1670" s="13">
        <f t="shared" si="308"/>
        <v>0</v>
      </c>
      <c r="Z1670" s="13">
        <f t="shared" si="311"/>
        <v>50000</v>
      </c>
      <c r="AA1670" s="5"/>
    </row>
    <row r="1671" spans="1:27">
      <c r="A1671" s="10">
        <v>40968</v>
      </c>
      <c r="G1671" s="5">
        <f t="shared" si="312"/>
        <v>0.01</v>
      </c>
      <c r="H1671" s="5">
        <f t="shared" si="301"/>
        <v>0.02</v>
      </c>
      <c r="J1671" s="12" t="str">
        <f t="shared" si="302"/>
        <v>SELL</v>
      </c>
      <c r="L1671" s="5">
        <f t="shared" si="306"/>
        <v>2.5750000000000002E-2</v>
      </c>
      <c r="M1671" s="6" t="str">
        <f t="shared" si="303"/>
        <v>NO</v>
      </c>
      <c r="N1671" s="6" t="str">
        <f t="shared" si="304"/>
        <v>NO</v>
      </c>
      <c r="O1671" s="6" t="str">
        <f t="shared" si="305"/>
        <v>NO</v>
      </c>
      <c r="P1671" s="5"/>
      <c r="Q1671" s="5"/>
      <c r="T1671" s="13">
        <f t="shared" si="309"/>
        <v>0</v>
      </c>
      <c r="V1671" s="5">
        <f t="shared" si="310"/>
        <v>0</v>
      </c>
      <c r="W1671" s="5">
        <f t="shared" si="307"/>
        <v>0</v>
      </c>
      <c r="X1671" s="13">
        <f t="shared" si="308"/>
        <v>0</v>
      </c>
      <c r="Z1671" s="13">
        <f t="shared" si="311"/>
        <v>50000</v>
      </c>
      <c r="AA1671" s="5"/>
    </row>
    <row r="1672" spans="1:27">
      <c r="A1672" s="10">
        <v>40969</v>
      </c>
      <c r="G1672" s="5">
        <f t="shared" si="312"/>
        <v>0.01</v>
      </c>
      <c r="H1672" s="5">
        <f t="shared" ref="H1672:H1735" si="313">ROUND((E1672*H$1)+(H1671*(1-H$1)),2)</f>
        <v>0.02</v>
      </c>
      <c r="J1672" s="12" t="str">
        <f t="shared" ref="J1672:J1735" si="314">IF(G1672&gt;H1672,"BUY","SELL")</f>
        <v>SELL</v>
      </c>
      <c r="L1672" s="5">
        <f t="shared" si="306"/>
        <v>2.5750000000000002E-2</v>
      </c>
      <c r="M1672" s="6" t="str">
        <f t="shared" ref="M1672:M1735" si="315">IF(J1671="SELL",IF(C1672&gt;L1671,"YES","NO"),IF(D1672&lt;L1671,"YES","NO"))</f>
        <v>NO</v>
      </c>
      <c r="N1672" s="6" t="str">
        <f t="shared" ref="N1672:N1735" si="316">IF(AND(M1672="YES",J1672=J1671),"YES","NO")</f>
        <v>NO</v>
      </c>
      <c r="O1672" s="6" t="str">
        <f t="shared" ref="O1672:O1735" si="317">IF(AND(J1671="BUY",B1672&lt;L1671),"YES",IF(AND(J1671="SELL",B1672&gt;L1671),"YES","NO"))</f>
        <v>NO</v>
      </c>
      <c r="P1672" s="5"/>
      <c r="Q1672" s="5"/>
      <c r="T1672" s="13">
        <f t="shared" si="309"/>
        <v>0</v>
      </c>
      <c r="V1672" s="5">
        <f t="shared" si="310"/>
        <v>0</v>
      </c>
      <c r="W1672" s="5">
        <f t="shared" si="307"/>
        <v>0</v>
      </c>
      <c r="X1672" s="13">
        <f t="shared" si="308"/>
        <v>0</v>
      </c>
      <c r="Z1672" s="13">
        <f t="shared" si="311"/>
        <v>50000</v>
      </c>
      <c r="AA1672" s="5"/>
    </row>
    <row r="1673" spans="1:27">
      <c r="A1673" s="10">
        <v>40970</v>
      </c>
      <c r="G1673" s="5">
        <f t="shared" si="312"/>
        <v>0.01</v>
      </c>
      <c r="H1673" s="5">
        <f t="shared" si="313"/>
        <v>0.02</v>
      </c>
      <c r="J1673" s="12" t="str">
        <f t="shared" si="314"/>
        <v>SELL</v>
      </c>
      <c r="L1673" s="5">
        <f t="shared" ref="L1673:L1736" si="318">((H1673*($L$1-$J$1+($J$1*$L$1)-1))-(G1673*($J$1-$L$1+($J$1*$L$1)-1)))/(2*($L$1-$J$1))</f>
        <v>2.5750000000000002E-2</v>
      </c>
      <c r="M1673" s="6" t="str">
        <f t="shared" si="315"/>
        <v>NO</v>
      </c>
      <c r="N1673" s="6" t="str">
        <f t="shared" si="316"/>
        <v>NO</v>
      </c>
      <c r="O1673" s="6" t="str">
        <f t="shared" si="317"/>
        <v>NO</v>
      </c>
      <c r="P1673" s="5"/>
      <c r="Q1673" s="5"/>
      <c r="T1673" s="13">
        <f t="shared" si="309"/>
        <v>0</v>
      </c>
      <c r="V1673" s="5">
        <f t="shared" si="310"/>
        <v>0</v>
      </c>
      <c r="W1673" s="5">
        <f t="shared" si="307"/>
        <v>0</v>
      </c>
      <c r="X1673" s="13">
        <f t="shared" si="308"/>
        <v>0</v>
      </c>
      <c r="Z1673" s="13">
        <f t="shared" si="311"/>
        <v>50000</v>
      </c>
      <c r="AA1673" s="5"/>
    </row>
    <row r="1674" spans="1:27">
      <c r="A1674" s="10">
        <v>40971</v>
      </c>
      <c r="G1674" s="5">
        <f t="shared" si="312"/>
        <v>0.01</v>
      </c>
      <c r="H1674" s="5">
        <f t="shared" si="313"/>
        <v>0.02</v>
      </c>
      <c r="J1674" s="12" t="str">
        <f t="shared" si="314"/>
        <v>SELL</v>
      </c>
      <c r="L1674" s="5">
        <f t="shared" si="318"/>
        <v>2.5750000000000002E-2</v>
      </c>
      <c r="M1674" s="6" t="str">
        <f t="shared" si="315"/>
        <v>NO</v>
      </c>
      <c r="N1674" s="6" t="str">
        <f t="shared" si="316"/>
        <v>NO</v>
      </c>
      <c r="O1674" s="6" t="str">
        <f t="shared" si="317"/>
        <v>NO</v>
      </c>
      <c r="P1674" s="5"/>
      <c r="Q1674" s="5"/>
      <c r="T1674" s="13">
        <f t="shared" si="309"/>
        <v>0</v>
      </c>
      <c r="V1674" s="5">
        <f t="shared" si="310"/>
        <v>0</v>
      </c>
      <c r="W1674" s="5">
        <f t="shared" si="307"/>
        <v>0</v>
      </c>
      <c r="X1674" s="13">
        <f t="shared" si="308"/>
        <v>0</v>
      </c>
      <c r="Z1674" s="13">
        <f t="shared" si="311"/>
        <v>50000</v>
      </c>
      <c r="AA1674" s="5"/>
    </row>
    <row r="1675" spans="1:27">
      <c r="A1675" s="10">
        <v>40973</v>
      </c>
      <c r="G1675" s="5">
        <f t="shared" si="312"/>
        <v>0.01</v>
      </c>
      <c r="H1675" s="5">
        <f t="shared" si="313"/>
        <v>0.02</v>
      </c>
      <c r="J1675" s="12" t="str">
        <f t="shared" si="314"/>
        <v>SELL</v>
      </c>
      <c r="L1675" s="5">
        <f t="shared" si="318"/>
        <v>2.5750000000000002E-2</v>
      </c>
      <c r="M1675" s="6" t="str">
        <f t="shared" si="315"/>
        <v>NO</v>
      </c>
      <c r="N1675" s="6" t="str">
        <f t="shared" si="316"/>
        <v>NO</v>
      </c>
      <c r="O1675" s="6" t="str">
        <f t="shared" si="317"/>
        <v>NO</v>
      </c>
      <c r="P1675" s="5"/>
      <c r="Q1675" s="5"/>
      <c r="T1675" s="13">
        <f t="shared" si="309"/>
        <v>0</v>
      </c>
      <c r="V1675" s="5">
        <f t="shared" si="310"/>
        <v>0</v>
      </c>
      <c r="W1675" s="5">
        <f t="shared" si="307"/>
        <v>0</v>
      </c>
      <c r="X1675" s="13">
        <f t="shared" si="308"/>
        <v>0</v>
      </c>
      <c r="Z1675" s="13">
        <f t="shared" si="311"/>
        <v>50000</v>
      </c>
      <c r="AA1675" s="5"/>
    </row>
    <row r="1676" spans="1:27">
      <c r="A1676" s="10">
        <v>40974</v>
      </c>
      <c r="G1676" s="5">
        <f t="shared" si="312"/>
        <v>0.01</v>
      </c>
      <c r="H1676" s="5">
        <f t="shared" si="313"/>
        <v>0.02</v>
      </c>
      <c r="J1676" s="12" t="str">
        <f t="shared" si="314"/>
        <v>SELL</v>
      </c>
      <c r="L1676" s="5">
        <f t="shared" si="318"/>
        <v>2.5750000000000002E-2</v>
      </c>
      <c r="M1676" s="6" t="str">
        <f t="shared" si="315"/>
        <v>NO</v>
      </c>
      <c r="N1676" s="6" t="str">
        <f t="shared" si="316"/>
        <v>NO</v>
      </c>
      <c r="O1676" s="6" t="str">
        <f t="shared" si="317"/>
        <v>NO</v>
      </c>
      <c r="P1676" s="5"/>
      <c r="Q1676" s="5"/>
      <c r="T1676" s="13">
        <f t="shared" si="309"/>
        <v>0</v>
      </c>
      <c r="V1676" s="5">
        <f t="shared" si="310"/>
        <v>0</v>
      </c>
      <c r="W1676" s="5">
        <f t="shared" si="307"/>
        <v>0</v>
      </c>
      <c r="X1676" s="13">
        <f t="shared" si="308"/>
        <v>0</v>
      </c>
      <c r="Z1676" s="13">
        <f t="shared" si="311"/>
        <v>50000</v>
      </c>
      <c r="AA1676" s="5"/>
    </row>
    <row r="1677" spans="1:27">
      <c r="A1677" s="10">
        <v>40975</v>
      </c>
      <c r="G1677" s="5">
        <f t="shared" si="312"/>
        <v>0.01</v>
      </c>
      <c r="H1677" s="5">
        <f t="shared" si="313"/>
        <v>0.02</v>
      </c>
      <c r="J1677" s="12" t="str">
        <f t="shared" si="314"/>
        <v>SELL</v>
      </c>
      <c r="L1677" s="5">
        <f t="shared" si="318"/>
        <v>2.5750000000000002E-2</v>
      </c>
      <c r="M1677" s="6" t="str">
        <f t="shared" si="315"/>
        <v>NO</v>
      </c>
      <c r="N1677" s="6" t="str">
        <f t="shared" si="316"/>
        <v>NO</v>
      </c>
      <c r="O1677" s="6" t="str">
        <f t="shared" si="317"/>
        <v>NO</v>
      </c>
      <c r="P1677" s="5"/>
      <c r="Q1677" s="5"/>
      <c r="T1677" s="13">
        <f t="shared" si="309"/>
        <v>0</v>
      </c>
      <c r="V1677" s="5">
        <f t="shared" si="310"/>
        <v>0</v>
      </c>
      <c r="W1677" s="5">
        <f t="shared" si="307"/>
        <v>0</v>
      </c>
      <c r="X1677" s="13">
        <f t="shared" si="308"/>
        <v>0</v>
      </c>
      <c r="Z1677" s="13">
        <f t="shared" si="311"/>
        <v>50000</v>
      </c>
      <c r="AA1677" s="5"/>
    </row>
    <row r="1678" spans="1:27">
      <c r="A1678" s="10">
        <v>40977</v>
      </c>
      <c r="G1678" s="5">
        <f t="shared" si="312"/>
        <v>0.01</v>
      </c>
      <c r="H1678" s="5">
        <f t="shared" si="313"/>
        <v>0.02</v>
      </c>
      <c r="J1678" s="12" t="str">
        <f t="shared" si="314"/>
        <v>SELL</v>
      </c>
      <c r="L1678" s="5">
        <f t="shared" si="318"/>
        <v>2.5750000000000002E-2</v>
      </c>
      <c r="M1678" s="6" t="str">
        <f t="shared" si="315"/>
        <v>NO</v>
      </c>
      <c r="N1678" s="6" t="str">
        <f t="shared" si="316"/>
        <v>NO</v>
      </c>
      <c r="O1678" s="6" t="str">
        <f t="shared" si="317"/>
        <v>NO</v>
      </c>
      <c r="P1678" s="5"/>
      <c r="Q1678" s="5"/>
      <c r="T1678" s="13">
        <f t="shared" si="309"/>
        <v>0</v>
      </c>
      <c r="V1678" s="5">
        <f t="shared" si="310"/>
        <v>0</v>
      </c>
      <c r="W1678" s="5">
        <f t="shared" si="307"/>
        <v>0</v>
      </c>
      <c r="X1678" s="13">
        <f t="shared" si="308"/>
        <v>0</v>
      </c>
      <c r="Z1678" s="13">
        <f t="shared" si="311"/>
        <v>50000</v>
      </c>
      <c r="AA1678" s="5"/>
    </row>
    <row r="1679" spans="1:27">
      <c r="A1679" s="10">
        <v>40980</v>
      </c>
      <c r="G1679" s="5">
        <f t="shared" si="312"/>
        <v>0.01</v>
      </c>
      <c r="H1679" s="5">
        <f t="shared" si="313"/>
        <v>0.02</v>
      </c>
      <c r="J1679" s="12" t="str">
        <f t="shared" si="314"/>
        <v>SELL</v>
      </c>
      <c r="L1679" s="5">
        <f t="shared" si="318"/>
        <v>2.5750000000000002E-2</v>
      </c>
      <c r="M1679" s="6" t="str">
        <f t="shared" si="315"/>
        <v>NO</v>
      </c>
      <c r="N1679" s="6" t="str">
        <f t="shared" si="316"/>
        <v>NO</v>
      </c>
      <c r="O1679" s="6" t="str">
        <f t="shared" si="317"/>
        <v>NO</v>
      </c>
      <c r="P1679" s="5"/>
      <c r="Q1679" s="5"/>
      <c r="T1679" s="13">
        <f t="shared" si="309"/>
        <v>0</v>
      </c>
      <c r="V1679" s="5">
        <f t="shared" si="310"/>
        <v>0</v>
      </c>
      <c r="W1679" s="5">
        <f t="shared" si="307"/>
        <v>0</v>
      </c>
      <c r="X1679" s="13">
        <f t="shared" si="308"/>
        <v>0</v>
      </c>
      <c r="Z1679" s="13">
        <f t="shared" si="311"/>
        <v>50000</v>
      </c>
      <c r="AA1679" s="5"/>
    </row>
    <row r="1680" spans="1:27">
      <c r="A1680" s="10">
        <v>40981</v>
      </c>
      <c r="G1680" s="5">
        <f t="shared" si="312"/>
        <v>0.01</v>
      </c>
      <c r="H1680" s="5">
        <f t="shared" si="313"/>
        <v>0.02</v>
      </c>
      <c r="J1680" s="12" t="str">
        <f t="shared" si="314"/>
        <v>SELL</v>
      </c>
      <c r="L1680" s="5">
        <f t="shared" si="318"/>
        <v>2.5750000000000002E-2</v>
      </c>
      <c r="M1680" s="6" t="str">
        <f t="shared" si="315"/>
        <v>NO</v>
      </c>
      <c r="N1680" s="6" t="str">
        <f t="shared" si="316"/>
        <v>NO</v>
      </c>
      <c r="O1680" s="6" t="str">
        <f t="shared" si="317"/>
        <v>NO</v>
      </c>
      <c r="P1680" s="5"/>
      <c r="Q1680" s="5"/>
      <c r="T1680" s="13">
        <f t="shared" si="309"/>
        <v>0</v>
      </c>
      <c r="V1680" s="5">
        <f t="shared" si="310"/>
        <v>0</v>
      </c>
      <c r="W1680" s="5">
        <f t="shared" si="307"/>
        <v>0</v>
      </c>
      <c r="X1680" s="13">
        <f t="shared" si="308"/>
        <v>0</v>
      </c>
      <c r="Z1680" s="13">
        <f t="shared" si="311"/>
        <v>50000</v>
      </c>
      <c r="AA1680" s="5"/>
    </row>
    <row r="1681" spans="1:27">
      <c r="A1681" s="10">
        <v>40982</v>
      </c>
      <c r="G1681" s="5">
        <f t="shared" si="312"/>
        <v>0.01</v>
      </c>
      <c r="H1681" s="5">
        <f t="shared" si="313"/>
        <v>0.02</v>
      </c>
      <c r="J1681" s="12" t="str">
        <f t="shared" si="314"/>
        <v>SELL</v>
      </c>
      <c r="L1681" s="5">
        <f t="shared" si="318"/>
        <v>2.5750000000000002E-2</v>
      </c>
      <c r="M1681" s="6" t="str">
        <f t="shared" si="315"/>
        <v>NO</v>
      </c>
      <c r="N1681" s="6" t="str">
        <f t="shared" si="316"/>
        <v>NO</v>
      </c>
      <c r="O1681" s="6" t="str">
        <f t="shared" si="317"/>
        <v>NO</v>
      </c>
      <c r="P1681" s="5"/>
      <c r="Q1681" s="5"/>
      <c r="T1681" s="13">
        <f t="shared" si="309"/>
        <v>0</v>
      </c>
      <c r="V1681" s="5">
        <f t="shared" si="310"/>
        <v>0</v>
      </c>
      <c r="W1681" s="5">
        <f t="shared" si="307"/>
        <v>0</v>
      </c>
      <c r="X1681" s="13">
        <f t="shared" si="308"/>
        <v>0</v>
      </c>
      <c r="Z1681" s="13">
        <f t="shared" si="311"/>
        <v>50000</v>
      </c>
      <c r="AA1681" s="5"/>
    </row>
    <row r="1682" spans="1:27">
      <c r="A1682" s="10">
        <v>40983</v>
      </c>
      <c r="G1682" s="5">
        <f t="shared" si="312"/>
        <v>0.01</v>
      </c>
      <c r="H1682" s="5">
        <f t="shared" si="313"/>
        <v>0.02</v>
      </c>
      <c r="J1682" s="12" t="str">
        <f t="shared" si="314"/>
        <v>SELL</v>
      </c>
      <c r="L1682" s="5">
        <f t="shared" si="318"/>
        <v>2.5750000000000002E-2</v>
      </c>
      <c r="M1682" s="6" t="str">
        <f t="shared" si="315"/>
        <v>NO</v>
      </c>
      <c r="N1682" s="6" t="str">
        <f t="shared" si="316"/>
        <v>NO</v>
      </c>
      <c r="O1682" s="6" t="str">
        <f t="shared" si="317"/>
        <v>NO</v>
      </c>
      <c r="P1682" s="5"/>
      <c r="Q1682" s="5"/>
      <c r="T1682" s="13">
        <f t="shared" si="309"/>
        <v>0</v>
      </c>
      <c r="V1682" s="5">
        <f t="shared" si="310"/>
        <v>0</v>
      </c>
      <c r="W1682" s="5">
        <f t="shared" si="307"/>
        <v>0</v>
      </c>
      <c r="X1682" s="13">
        <f t="shared" si="308"/>
        <v>0</v>
      </c>
      <c r="Z1682" s="13">
        <f t="shared" si="311"/>
        <v>50000</v>
      </c>
      <c r="AA1682" s="5"/>
    </row>
    <row r="1683" spans="1:27">
      <c r="A1683" s="10">
        <v>40984</v>
      </c>
      <c r="G1683" s="5">
        <f t="shared" si="312"/>
        <v>0.01</v>
      </c>
      <c r="H1683" s="5">
        <f t="shared" si="313"/>
        <v>0.02</v>
      </c>
      <c r="J1683" s="12" t="str">
        <f t="shared" si="314"/>
        <v>SELL</v>
      </c>
      <c r="L1683" s="5">
        <f t="shared" si="318"/>
        <v>2.5750000000000002E-2</v>
      </c>
      <c r="M1683" s="6" t="str">
        <f t="shared" si="315"/>
        <v>NO</v>
      </c>
      <c r="N1683" s="6" t="str">
        <f t="shared" si="316"/>
        <v>NO</v>
      </c>
      <c r="O1683" s="6" t="str">
        <f t="shared" si="317"/>
        <v>NO</v>
      </c>
      <c r="P1683" s="5"/>
      <c r="Q1683" s="5"/>
      <c r="T1683" s="13">
        <f t="shared" si="309"/>
        <v>0</v>
      </c>
      <c r="V1683" s="5">
        <f t="shared" si="310"/>
        <v>0</v>
      </c>
      <c r="W1683" s="5">
        <f t="shared" si="307"/>
        <v>0</v>
      </c>
      <c r="X1683" s="13">
        <f t="shared" si="308"/>
        <v>0</v>
      </c>
      <c r="Z1683" s="13">
        <f t="shared" si="311"/>
        <v>50000</v>
      </c>
      <c r="AA1683" s="5"/>
    </row>
    <row r="1684" spans="1:27">
      <c r="A1684" s="10">
        <v>40987</v>
      </c>
      <c r="G1684" s="5">
        <f t="shared" si="312"/>
        <v>0.01</v>
      </c>
      <c r="H1684" s="5">
        <f t="shared" si="313"/>
        <v>0.02</v>
      </c>
      <c r="J1684" s="12" t="str">
        <f t="shared" si="314"/>
        <v>SELL</v>
      </c>
      <c r="L1684" s="5">
        <f t="shared" si="318"/>
        <v>2.5750000000000002E-2</v>
      </c>
      <c r="M1684" s="6" t="str">
        <f t="shared" si="315"/>
        <v>NO</v>
      </c>
      <c r="N1684" s="6" t="str">
        <f t="shared" si="316"/>
        <v>NO</v>
      </c>
      <c r="O1684" s="6" t="str">
        <f t="shared" si="317"/>
        <v>NO</v>
      </c>
      <c r="P1684" s="5"/>
      <c r="Q1684" s="5"/>
      <c r="T1684" s="13">
        <f t="shared" si="309"/>
        <v>0</v>
      </c>
      <c r="V1684" s="5">
        <f t="shared" si="310"/>
        <v>0</v>
      </c>
      <c r="W1684" s="5">
        <f t="shared" si="307"/>
        <v>0</v>
      </c>
      <c r="X1684" s="13">
        <f t="shared" si="308"/>
        <v>0</v>
      </c>
      <c r="Z1684" s="13">
        <f t="shared" si="311"/>
        <v>50000</v>
      </c>
      <c r="AA1684" s="5"/>
    </row>
    <row r="1685" spans="1:27">
      <c r="A1685" s="10">
        <v>40988</v>
      </c>
      <c r="G1685" s="5">
        <f t="shared" si="312"/>
        <v>0.01</v>
      </c>
      <c r="H1685" s="5">
        <f t="shared" si="313"/>
        <v>0.02</v>
      </c>
      <c r="J1685" s="12" t="str">
        <f t="shared" si="314"/>
        <v>SELL</v>
      </c>
      <c r="L1685" s="5">
        <f t="shared" si="318"/>
        <v>2.5750000000000002E-2</v>
      </c>
      <c r="M1685" s="6" t="str">
        <f t="shared" si="315"/>
        <v>NO</v>
      </c>
      <c r="N1685" s="6" t="str">
        <f t="shared" si="316"/>
        <v>NO</v>
      </c>
      <c r="O1685" s="6" t="str">
        <f t="shared" si="317"/>
        <v>NO</v>
      </c>
      <c r="P1685" s="5"/>
      <c r="Q1685" s="5"/>
      <c r="T1685" s="13">
        <f t="shared" si="309"/>
        <v>0</v>
      </c>
      <c r="V1685" s="5">
        <f t="shared" si="310"/>
        <v>0</v>
      </c>
      <c r="W1685" s="5">
        <f t="shared" si="307"/>
        <v>0</v>
      </c>
      <c r="X1685" s="13">
        <f t="shared" si="308"/>
        <v>0</v>
      </c>
      <c r="Z1685" s="13">
        <f t="shared" si="311"/>
        <v>50000</v>
      </c>
      <c r="AA1685" s="5"/>
    </row>
    <row r="1686" spans="1:27">
      <c r="A1686" s="10">
        <v>40989</v>
      </c>
      <c r="G1686" s="5">
        <f t="shared" si="312"/>
        <v>0.01</v>
      </c>
      <c r="H1686" s="5">
        <f t="shared" si="313"/>
        <v>0.02</v>
      </c>
      <c r="J1686" s="12" t="str">
        <f t="shared" si="314"/>
        <v>SELL</v>
      </c>
      <c r="L1686" s="5">
        <f t="shared" si="318"/>
        <v>2.5750000000000002E-2</v>
      </c>
      <c r="M1686" s="6" t="str">
        <f t="shared" si="315"/>
        <v>NO</v>
      </c>
      <c r="N1686" s="6" t="str">
        <f t="shared" si="316"/>
        <v>NO</v>
      </c>
      <c r="O1686" s="6" t="str">
        <f t="shared" si="317"/>
        <v>NO</v>
      </c>
      <c r="P1686" s="5"/>
      <c r="Q1686" s="5"/>
      <c r="T1686" s="13">
        <f t="shared" si="309"/>
        <v>0</v>
      </c>
      <c r="V1686" s="5">
        <f t="shared" si="310"/>
        <v>0</v>
      </c>
      <c r="W1686" s="5">
        <f t="shared" si="307"/>
        <v>0</v>
      </c>
      <c r="X1686" s="13">
        <f t="shared" si="308"/>
        <v>0</v>
      </c>
      <c r="Z1686" s="13">
        <f t="shared" si="311"/>
        <v>50000</v>
      </c>
      <c r="AA1686" s="5"/>
    </row>
    <row r="1687" spans="1:27">
      <c r="A1687" s="10">
        <v>40990</v>
      </c>
      <c r="G1687" s="5">
        <f t="shared" si="312"/>
        <v>0.01</v>
      </c>
      <c r="H1687" s="5">
        <f t="shared" si="313"/>
        <v>0.02</v>
      </c>
      <c r="J1687" s="12" t="str">
        <f t="shared" si="314"/>
        <v>SELL</v>
      </c>
      <c r="L1687" s="5">
        <f t="shared" si="318"/>
        <v>2.5750000000000002E-2</v>
      </c>
      <c r="M1687" s="6" t="str">
        <f t="shared" si="315"/>
        <v>NO</v>
      </c>
      <c r="N1687" s="6" t="str">
        <f t="shared" si="316"/>
        <v>NO</v>
      </c>
      <c r="O1687" s="6" t="str">
        <f t="shared" si="317"/>
        <v>NO</v>
      </c>
      <c r="P1687" s="5"/>
      <c r="Q1687" s="5"/>
      <c r="T1687" s="13">
        <f t="shared" si="309"/>
        <v>0</v>
      </c>
      <c r="V1687" s="5">
        <f t="shared" si="310"/>
        <v>0</v>
      </c>
      <c r="W1687" s="5">
        <f t="shared" si="307"/>
        <v>0</v>
      </c>
      <c r="X1687" s="13">
        <f t="shared" si="308"/>
        <v>0</v>
      </c>
      <c r="Z1687" s="13">
        <f t="shared" si="311"/>
        <v>50000</v>
      </c>
      <c r="AA1687" s="5"/>
    </row>
    <row r="1688" spans="1:27">
      <c r="A1688" s="10">
        <v>40991</v>
      </c>
      <c r="G1688" s="5">
        <f t="shared" si="312"/>
        <v>0.01</v>
      </c>
      <c r="H1688" s="5">
        <f t="shared" si="313"/>
        <v>0.02</v>
      </c>
      <c r="J1688" s="12" t="str">
        <f t="shared" si="314"/>
        <v>SELL</v>
      </c>
      <c r="L1688" s="5">
        <f t="shared" si="318"/>
        <v>2.5750000000000002E-2</v>
      </c>
      <c r="M1688" s="6" t="str">
        <f t="shared" si="315"/>
        <v>NO</v>
      </c>
      <c r="N1688" s="6" t="str">
        <f t="shared" si="316"/>
        <v>NO</v>
      </c>
      <c r="O1688" s="6" t="str">
        <f t="shared" si="317"/>
        <v>NO</v>
      </c>
      <c r="P1688" s="5"/>
      <c r="Q1688" s="5"/>
      <c r="T1688" s="13">
        <f t="shared" si="309"/>
        <v>0</v>
      </c>
      <c r="V1688" s="5">
        <f t="shared" si="310"/>
        <v>0</v>
      </c>
      <c r="W1688" s="5">
        <f t="shared" ref="W1688:W1751" si="319">IF(V1689="",E1688,V1689)</f>
        <v>0</v>
      </c>
      <c r="X1688" s="13">
        <f t="shared" ref="X1688:X1751" si="320">IF(J1688="BUY",W1688-V1688,V1688-W1688)</f>
        <v>0</v>
      </c>
      <c r="Z1688" s="13">
        <f t="shared" si="311"/>
        <v>50000</v>
      </c>
      <c r="AA1688" s="5"/>
    </row>
    <row r="1689" spans="1:27">
      <c r="A1689" s="10">
        <v>40994</v>
      </c>
      <c r="G1689" s="5">
        <f t="shared" si="312"/>
        <v>0.01</v>
      </c>
      <c r="H1689" s="5">
        <f t="shared" si="313"/>
        <v>0.02</v>
      </c>
      <c r="J1689" s="12" t="str">
        <f t="shared" si="314"/>
        <v>SELL</v>
      </c>
      <c r="L1689" s="5">
        <f t="shared" si="318"/>
        <v>2.5750000000000002E-2</v>
      </c>
      <c r="M1689" s="6" t="str">
        <f t="shared" si="315"/>
        <v>NO</v>
      </c>
      <c r="N1689" s="6" t="str">
        <f t="shared" si="316"/>
        <v>NO</v>
      </c>
      <c r="O1689" s="6" t="str">
        <f t="shared" si="317"/>
        <v>NO</v>
      </c>
      <c r="P1689" s="5"/>
      <c r="Q1689" s="5"/>
      <c r="T1689" s="13">
        <f t="shared" ref="T1689:T1752" si="321">ROUND(IF(N1689="YES",IF(J1689="SELL",IF(O1689="YES",Q1689-P1689,Q1689-L1688),IF(O1689="YES",P1689-Q1689,L1688-Q1689)),0),2)</f>
        <v>0</v>
      </c>
      <c r="V1689" s="5">
        <f t="shared" ref="V1689:V1752" si="322">IF(J1689=J1688,V1688,IF(O1689="YES",P1689,L1688))</f>
        <v>0</v>
      </c>
      <c r="W1689" s="5">
        <f t="shared" si="319"/>
        <v>0</v>
      </c>
      <c r="X1689" s="13">
        <f t="shared" si="320"/>
        <v>0</v>
      </c>
      <c r="Z1689" s="13">
        <f t="shared" ref="Z1689:Z1752" si="323">Z1688+(T1689*50*2)+(X1689*50)</f>
        <v>50000</v>
      </c>
      <c r="AA1689" s="5"/>
    </row>
    <row r="1690" spans="1:27">
      <c r="A1690" s="10">
        <v>40995</v>
      </c>
      <c r="G1690" s="5">
        <f t="shared" si="312"/>
        <v>0.01</v>
      </c>
      <c r="H1690" s="5">
        <f t="shared" si="313"/>
        <v>0.02</v>
      </c>
      <c r="J1690" s="12" t="str">
        <f t="shared" si="314"/>
        <v>SELL</v>
      </c>
      <c r="L1690" s="5">
        <f t="shared" si="318"/>
        <v>2.5750000000000002E-2</v>
      </c>
      <c r="M1690" s="6" t="str">
        <f t="shared" si="315"/>
        <v>NO</v>
      </c>
      <c r="N1690" s="6" t="str">
        <f t="shared" si="316"/>
        <v>NO</v>
      </c>
      <c r="O1690" s="6" t="str">
        <f t="shared" si="317"/>
        <v>NO</v>
      </c>
      <c r="P1690" s="5"/>
      <c r="Q1690" s="5"/>
      <c r="T1690" s="13">
        <f t="shared" si="321"/>
        <v>0</v>
      </c>
      <c r="V1690" s="5">
        <f t="shared" si="322"/>
        <v>0</v>
      </c>
      <c r="W1690" s="5">
        <f t="shared" si="319"/>
        <v>0</v>
      </c>
      <c r="X1690" s="13">
        <f t="shared" si="320"/>
        <v>0</v>
      </c>
      <c r="Z1690" s="13">
        <f t="shared" si="323"/>
        <v>50000</v>
      </c>
      <c r="AA1690" s="5"/>
    </row>
    <row r="1691" spans="1:27">
      <c r="A1691" s="10">
        <v>40996</v>
      </c>
      <c r="G1691" s="5">
        <f t="shared" si="312"/>
        <v>0.01</v>
      </c>
      <c r="H1691" s="5">
        <f t="shared" si="313"/>
        <v>0.02</v>
      </c>
      <c r="J1691" s="12" t="str">
        <f t="shared" si="314"/>
        <v>SELL</v>
      </c>
      <c r="L1691" s="5">
        <f t="shared" si="318"/>
        <v>2.5750000000000002E-2</v>
      </c>
      <c r="M1691" s="6" t="str">
        <f t="shared" si="315"/>
        <v>NO</v>
      </c>
      <c r="N1691" s="6" t="str">
        <f t="shared" si="316"/>
        <v>NO</v>
      </c>
      <c r="O1691" s="6" t="str">
        <f t="shared" si="317"/>
        <v>NO</v>
      </c>
      <c r="P1691" s="5"/>
      <c r="Q1691" s="5"/>
      <c r="T1691" s="13">
        <f t="shared" si="321"/>
        <v>0</v>
      </c>
      <c r="V1691" s="5">
        <f t="shared" si="322"/>
        <v>0</v>
      </c>
      <c r="W1691" s="5">
        <f t="shared" si="319"/>
        <v>0</v>
      </c>
      <c r="X1691" s="13">
        <f t="shared" si="320"/>
        <v>0</v>
      </c>
      <c r="Z1691" s="13">
        <f t="shared" si="323"/>
        <v>50000</v>
      </c>
      <c r="AA1691" s="5"/>
    </row>
    <row r="1692" spans="1:27">
      <c r="A1692" s="10">
        <v>40997</v>
      </c>
      <c r="G1692" s="5">
        <f t="shared" si="312"/>
        <v>0.01</v>
      </c>
      <c r="H1692" s="5">
        <f t="shared" si="313"/>
        <v>0.02</v>
      </c>
      <c r="J1692" s="12" t="str">
        <f t="shared" si="314"/>
        <v>SELL</v>
      </c>
      <c r="L1692" s="5">
        <f t="shared" si="318"/>
        <v>2.5750000000000002E-2</v>
      </c>
      <c r="M1692" s="6" t="str">
        <f t="shared" si="315"/>
        <v>NO</v>
      </c>
      <c r="N1692" s="6" t="str">
        <f t="shared" si="316"/>
        <v>NO</v>
      </c>
      <c r="O1692" s="6" t="str">
        <f t="shared" si="317"/>
        <v>NO</v>
      </c>
      <c r="P1692" s="5"/>
      <c r="Q1692" s="5"/>
      <c r="T1692" s="13">
        <f t="shared" si="321"/>
        <v>0</v>
      </c>
      <c r="V1692" s="5">
        <f t="shared" si="322"/>
        <v>0</v>
      </c>
      <c r="W1692" s="5">
        <f t="shared" si="319"/>
        <v>0</v>
      </c>
      <c r="X1692" s="13">
        <f t="shared" si="320"/>
        <v>0</v>
      </c>
      <c r="Z1692" s="13">
        <f t="shared" si="323"/>
        <v>50000</v>
      </c>
      <c r="AA1692" s="5"/>
    </row>
    <row r="1693" spans="1:27">
      <c r="A1693" s="10">
        <v>40998</v>
      </c>
      <c r="G1693" s="5">
        <f t="shared" si="312"/>
        <v>0.01</v>
      </c>
      <c r="H1693" s="5">
        <f t="shared" si="313"/>
        <v>0.02</v>
      </c>
      <c r="J1693" s="12" t="str">
        <f t="shared" si="314"/>
        <v>SELL</v>
      </c>
      <c r="L1693" s="5">
        <f t="shared" si="318"/>
        <v>2.5750000000000002E-2</v>
      </c>
      <c r="M1693" s="6" t="str">
        <f t="shared" si="315"/>
        <v>NO</v>
      </c>
      <c r="N1693" s="6" t="str">
        <f t="shared" si="316"/>
        <v>NO</v>
      </c>
      <c r="O1693" s="6" t="str">
        <f t="shared" si="317"/>
        <v>NO</v>
      </c>
      <c r="P1693" s="5"/>
      <c r="Q1693" s="5"/>
      <c r="T1693" s="13">
        <f t="shared" si="321"/>
        <v>0</v>
      </c>
      <c r="V1693" s="5">
        <f t="shared" si="322"/>
        <v>0</v>
      </c>
      <c r="W1693" s="5">
        <f t="shared" si="319"/>
        <v>0</v>
      </c>
      <c r="X1693" s="13">
        <f t="shared" si="320"/>
        <v>0</v>
      </c>
      <c r="Z1693" s="13">
        <f t="shared" si="323"/>
        <v>50000</v>
      </c>
      <c r="AA1693" s="5"/>
    </row>
    <row r="1694" spans="1:27">
      <c r="A1694" s="10">
        <v>41001</v>
      </c>
      <c r="G1694" s="5">
        <f t="shared" si="312"/>
        <v>0.01</v>
      </c>
      <c r="H1694" s="5">
        <f t="shared" si="313"/>
        <v>0.02</v>
      </c>
      <c r="J1694" s="12" t="str">
        <f t="shared" si="314"/>
        <v>SELL</v>
      </c>
      <c r="L1694" s="5">
        <f t="shared" si="318"/>
        <v>2.5750000000000002E-2</v>
      </c>
      <c r="M1694" s="6" t="str">
        <f t="shared" si="315"/>
        <v>NO</v>
      </c>
      <c r="N1694" s="6" t="str">
        <f t="shared" si="316"/>
        <v>NO</v>
      </c>
      <c r="O1694" s="6" t="str">
        <f t="shared" si="317"/>
        <v>NO</v>
      </c>
      <c r="P1694" s="5"/>
      <c r="Q1694" s="5"/>
      <c r="T1694" s="13">
        <f t="shared" si="321"/>
        <v>0</v>
      </c>
      <c r="V1694" s="5">
        <f t="shared" si="322"/>
        <v>0</v>
      </c>
      <c r="W1694" s="5">
        <f t="shared" si="319"/>
        <v>0</v>
      </c>
      <c r="X1694" s="13">
        <f t="shared" si="320"/>
        <v>0</v>
      </c>
      <c r="Z1694" s="13">
        <f t="shared" si="323"/>
        <v>50000</v>
      </c>
      <c r="AA1694" s="5"/>
    </row>
    <row r="1695" spans="1:27">
      <c r="A1695" s="10">
        <v>41002</v>
      </c>
      <c r="G1695" s="5">
        <f t="shared" si="312"/>
        <v>0.01</v>
      </c>
      <c r="H1695" s="5">
        <f t="shared" si="313"/>
        <v>0.02</v>
      </c>
      <c r="J1695" s="12" t="str">
        <f t="shared" si="314"/>
        <v>SELL</v>
      </c>
      <c r="L1695" s="5">
        <f t="shared" si="318"/>
        <v>2.5750000000000002E-2</v>
      </c>
      <c r="M1695" s="6" t="str">
        <f t="shared" si="315"/>
        <v>NO</v>
      </c>
      <c r="N1695" s="6" t="str">
        <f t="shared" si="316"/>
        <v>NO</v>
      </c>
      <c r="O1695" s="6" t="str">
        <f t="shared" si="317"/>
        <v>NO</v>
      </c>
      <c r="P1695" s="5"/>
      <c r="Q1695" s="5"/>
      <c r="T1695" s="13">
        <f t="shared" si="321"/>
        <v>0</v>
      </c>
      <c r="V1695" s="5">
        <f t="shared" si="322"/>
        <v>0</v>
      </c>
      <c r="W1695" s="5">
        <f t="shared" si="319"/>
        <v>0</v>
      </c>
      <c r="X1695" s="13">
        <f t="shared" si="320"/>
        <v>0</v>
      </c>
      <c r="Z1695" s="13">
        <f t="shared" si="323"/>
        <v>50000</v>
      </c>
      <c r="AA1695" s="5"/>
    </row>
    <row r="1696" spans="1:27">
      <c r="A1696" s="10">
        <v>41003</v>
      </c>
      <c r="G1696" s="5">
        <f t="shared" si="312"/>
        <v>0.01</v>
      </c>
      <c r="H1696" s="5">
        <f t="shared" si="313"/>
        <v>0.02</v>
      </c>
      <c r="J1696" s="12" t="str">
        <f t="shared" si="314"/>
        <v>SELL</v>
      </c>
      <c r="L1696" s="5">
        <f t="shared" si="318"/>
        <v>2.5750000000000002E-2</v>
      </c>
      <c r="M1696" s="6" t="str">
        <f t="shared" si="315"/>
        <v>NO</v>
      </c>
      <c r="N1696" s="6" t="str">
        <f t="shared" si="316"/>
        <v>NO</v>
      </c>
      <c r="O1696" s="6" t="str">
        <f t="shared" si="317"/>
        <v>NO</v>
      </c>
      <c r="P1696" s="5"/>
      <c r="Q1696" s="5"/>
      <c r="T1696" s="13">
        <f t="shared" si="321"/>
        <v>0</v>
      </c>
      <c r="V1696" s="5">
        <f t="shared" si="322"/>
        <v>0</v>
      </c>
      <c r="W1696" s="5">
        <f t="shared" si="319"/>
        <v>0</v>
      </c>
      <c r="X1696" s="13">
        <f t="shared" si="320"/>
        <v>0</v>
      </c>
      <c r="Z1696" s="13">
        <f t="shared" si="323"/>
        <v>50000</v>
      </c>
      <c r="AA1696" s="5"/>
    </row>
    <row r="1697" spans="1:27">
      <c r="A1697" s="10">
        <v>41008</v>
      </c>
      <c r="G1697" s="5">
        <f t="shared" si="312"/>
        <v>0.01</v>
      </c>
      <c r="H1697" s="5">
        <f t="shared" si="313"/>
        <v>0.02</v>
      </c>
      <c r="J1697" s="12" t="str">
        <f t="shared" si="314"/>
        <v>SELL</v>
      </c>
      <c r="L1697" s="5">
        <f t="shared" si="318"/>
        <v>2.5750000000000002E-2</v>
      </c>
      <c r="M1697" s="6" t="str">
        <f t="shared" si="315"/>
        <v>NO</v>
      </c>
      <c r="N1697" s="6" t="str">
        <f t="shared" si="316"/>
        <v>NO</v>
      </c>
      <c r="O1697" s="6" t="str">
        <f t="shared" si="317"/>
        <v>NO</v>
      </c>
      <c r="P1697" s="5"/>
      <c r="Q1697" s="5"/>
      <c r="T1697" s="13">
        <f t="shared" si="321"/>
        <v>0</v>
      </c>
      <c r="V1697" s="5">
        <f t="shared" si="322"/>
        <v>0</v>
      </c>
      <c r="W1697" s="5">
        <f t="shared" si="319"/>
        <v>0</v>
      </c>
      <c r="X1697" s="13">
        <f t="shared" si="320"/>
        <v>0</v>
      </c>
      <c r="Z1697" s="13">
        <f t="shared" si="323"/>
        <v>50000</v>
      </c>
      <c r="AA1697" s="5"/>
    </row>
    <row r="1698" spans="1:27">
      <c r="A1698" s="10">
        <v>41009</v>
      </c>
      <c r="G1698" s="5">
        <f t="shared" si="312"/>
        <v>0.01</v>
      </c>
      <c r="H1698" s="5">
        <f t="shared" si="313"/>
        <v>0.02</v>
      </c>
      <c r="J1698" s="12" t="str">
        <f t="shared" si="314"/>
        <v>SELL</v>
      </c>
      <c r="L1698" s="5">
        <f t="shared" si="318"/>
        <v>2.5750000000000002E-2</v>
      </c>
      <c r="M1698" s="6" t="str">
        <f t="shared" si="315"/>
        <v>NO</v>
      </c>
      <c r="N1698" s="6" t="str">
        <f t="shared" si="316"/>
        <v>NO</v>
      </c>
      <c r="O1698" s="6" t="str">
        <f t="shared" si="317"/>
        <v>NO</v>
      </c>
      <c r="P1698" s="5"/>
      <c r="Q1698" s="5"/>
      <c r="T1698" s="13">
        <f t="shared" si="321"/>
        <v>0</v>
      </c>
      <c r="V1698" s="5">
        <f t="shared" si="322"/>
        <v>0</v>
      </c>
      <c r="W1698" s="5">
        <f t="shared" si="319"/>
        <v>0</v>
      </c>
      <c r="X1698" s="13">
        <f t="shared" si="320"/>
        <v>0</v>
      </c>
      <c r="Z1698" s="13">
        <f t="shared" si="323"/>
        <v>50000</v>
      </c>
      <c r="AA1698" s="5"/>
    </row>
    <row r="1699" spans="1:27">
      <c r="A1699" s="10">
        <v>41010</v>
      </c>
      <c r="G1699" s="5">
        <f t="shared" si="312"/>
        <v>0.01</v>
      </c>
      <c r="H1699" s="5">
        <f t="shared" si="313"/>
        <v>0.02</v>
      </c>
      <c r="J1699" s="12" t="str">
        <f t="shared" si="314"/>
        <v>SELL</v>
      </c>
      <c r="L1699" s="5">
        <f t="shared" si="318"/>
        <v>2.5750000000000002E-2</v>
      </c>
      <c r="M1699" s="6" t="str">
        <f t="shared" si="315"/>
        <v>NO</v>
      </c>
      <c r="N1699" s="6" t="str">
        <f t="shared" si="316"/>
        <v>NO</v>
      </c>
      <c r="O1699" s="6" t="str">
        <f t="shared" si="317"/>
        <v>NO</v>
      </c>
      <c r="P1699" s="5"/>
      <c r="Q1699" s="5"/>
      <c r="T1699" s="13">
        <f t="shared" si="321"/>
        <v>0</v>
      </c>
      <c r="V1699" s="5">
        <f t="shared" si="322"/>
        <v>0</v>
      </c>
      <c r="W1699" s="5">
        <f t="shared" si="319"/>
        <v>0</v>
      </c>
      <c r="X1699" s="13">
        <f t="shared" si="320"/>
        <v>0</v>
      </c>
      <c r="Z1699" s="13">
        <f t="shared" si="323"/>
        <v>50000</v>
      </c>
      <c r="AA1699" s="5"/>
    </row>
    <row r="1700" spans="1:27">
      <c r="A1700" s="10">
        <v>41011</v>
      </c>
      <c r="G1700" s="5">
        <f t="shared" si="312"/>
        <v>0.01</v>
      </c>
      <c r="H1700" s="5">
        <f t="shared" si="313"/>
        <v>0.02</v>
      </c>
      <c r="J1700" s="12" t="str">
        <f t="shared" si="314"/>
        <v>SELL</v>
      </c>
      <c r="L1700" s="5">
        <f t="shared" si="318"/>
        <v>2.5750000000000002E-2</v>
      </c>
      <c r="M1700" s="6" t="str">
        <f t="shared" si="315"/>
        <v>NO</v>
      </c>
      <c r="N1700" s="6" t="str">
        <f t="shared" si="316"/>
        <v>NO</v>
      </c>
      <c r="O1700" s="6" t="str">
        <f t="shared" si="317"/>
        <v>NO</v>
      </c>
      <c r="P1700" s="5"/>
      <c r="Q1700" s="5"/>
      <c r="T1700" s="13">
        <f t="shared" si="321"/>
        <v>0</v>
      </c>
      <c r="V1700" s="5">
        <f t="shared" si="322"/>
        <v>0</v>
      </c>
      <c r="W1700" s="5">
        <f t="shared" si="319"/>
        <v>0</v>
      </c>
      <c r="X1700" s="13">
        <f t="shared" si="320"/>
        <v>0</v>
      </c>
      <c r="Z1700" s="13">
        <f t="shared" si="323"/>
        <v>50000</v>
      </c>
      <c r="AA1700" s="5"/>
    </row>
    <row r="1701" spans="1:27">
      <c r="A1701" s="10">
        <v>41012</v>
      </c>
      <c r="G1701" s="5">
        <f t="shared" si="312"/>
        <v>0.01</v>
      </c>
      <c r="H1701" s="5">
        <f t="shared" si="313"/>
        <v>0.02</v>
      </c>
      <c r="J1701" s="12" t="str">
        <f t="shared" si="314"/>
        <v>SELL</v>
      </c>
      <c r="L1701" s="5">
        <f t="shared" si="318"/>
        <v>2.5750000000000002E-2</v>
      </c>
      <c r="M1701" s="6" t="str">
        <f t="shared" si="315"/>
        <v>NO</v>
      </c>
      <c r="N1701" s="6" t="str">
        <f t="shared" si="316"/>
        <v>NO</v>
      </c>
      <c r="O1701" s="6" t="str">
        <f t="shared" si="317"/>
        <v>NO</v>
      </c>
      <c r="P1701" s="5"/>
      <c r="Q1701" s="5"/>
      <c r="T1701" s="13">
        <f t="shared" si="321"/>
        <v>0</v>
      </c>
      <c r="V1701" s="5">
        <f t="shared" si="322"/>
        <v>0</v>
      </c>
      <c r="W1701" s="5">
        <f t="shared" si="319"/>
        <v>0</v>
      </c>
      <c r="X1701" s="13">
        <f t="shared" si="320"/>
        <v>0</v>
      </c>
      <c r="Z1701" s="13">
        <f t="shared" si="323"/>
        <v>50000</v>
      </c>
      <c r="AA1701" s="5"/>
    </row>
    <row r="1702" spans="1:27">
      <c r="A1702" s="10">
        <v>41015</v>
      </c>
      <c r="G1702" s="5">
        <f t="shared" si="312"/>
        <v>0.01</v>
      </c>
      <c r="H1702" s="5">
        <f t="shared" si="313"/>
        <v>0.02</v>
      </c>
      <c r="J1702" s="12" t="str">
        <f t="shared" si="314"/>
        <v>SELL</v>
      </c>
      <c r="L1702" s="5">
        <f t="shared" si="318"/>
        <v>2.5750000000000002E-2</v>
      </c>
      <c r="M1702" s="6" t="str">
        <f t="shared" si="315"/>
        <v>NO</v>
      </c>
      <c r="N1702" s="6" t="str">
        <f t="shared" si="316"/>
        <v>NO</v>
      </c>
      <c r="O1702" s="6" t="str">
        <f t="shared" si="317"/>
        <v>NO</v>
      </c>
      <c r="P1702" s="5"/>
      <c r="Q1702" s="5"/>
      <c r="T1702" s="13">
        <f t="shared" si="321"/>
        <v>0</v>
      </c>
      <c r="V1702" s="5">
        <f t="shared" si="322"/>
        <v>0</v>
      </c>
      <c r="W1702" s="5">
        <f t="shared" si="319"/>
        <v>0</v>
      </c>
      <c r="X1702" s="13">
        <f t="shared" si="320"/>
        <v>0</v>
      </c>
      <c r="Z1702" s="13">
        <f t="shared" si="323"/>
        <v>50000</v>
      </c>
      <c r="AA1702" s="5"/>
    </row>
    <row r="1703" spans="1:27">
      <c r="A1703" s="10">
        <v>41016</v>
      </c>
      <c r="G1703" s="5">
        <f t="shared" si="312"/>
        <v>0.01</v>
      </c>
      <c r="H1703" s="5">
        <f t="shared" si="313"/>
        <v>0.02</v>
      </c>
      <c r="J1703" s="12" t="str">
        <f t="shared" si="314"/>
        <v>SELL</v>
      </c>
      <c r="L1703" s="5">
        <f t="shared" si="318"/>
        <v>2.5750000000000002E-2</v>
      </c>
      <c r="M1703" s="6" t="str">
        <f t="shared" si="315"/>
        <v>NO</v>
      </c>
      <c r="N1703" s="6" t="str">
        <f t="shared" si="316"/>
        <v>NO</v>
      </c>
      <c r="O1703" s="6" t="str">
        <f t="shared" si="317"/>
        <v>NO</v>
      </c>
      <c r="P1703" s="5"/>
      <c r="Q1703" s="5"/>
      <c r="T1703" s="13">
        <f t="shared" si="321"/>
        <v>0</v>
      </c>
      <c r="V1703" s="5">
        <f t="shared" si="322"/>
        <v>0</v>
      </c>
      <c r="W1703" s="5">
        <f t="shared" si="319"/>
        <v>0</v>
      </c>
      <c r="X1703" s="13">
        <f t="shared" si="320"/>
        <v>0</v>
      </c>
      <c r="Z1703" s="13">
        <f t="shared" si="323"/>
        <v>50000</v>
      </c>
      <c r="AA1703" s="5"/>
    </row>
    <row r="1704" spans="1:27">
      <c r="A1704" s="10">
        <v>41017</v>
      </c>
      <c r="G1704" s="5">
        <f t="shared" si="312"/>
        <v>0.01</v>
      </c>
      <c r="H1704" s="5">
        <f t="shared" si="313"/>
        <v>0.02</v>
      </c>
      <c r="J1704" s="12" t="str">
        <f t="shared" si="314"/>
        <v>SELL</v>
      </c>
      <c r="L1704" s="5">
        <f t="shared" si="318"/>
        <v>2.5750000000000002E-2</v>
      </c>
      <c r="M1704" s="6" t="str">
        <f t="shared" si="315"/>
        <v>NO</v>
      </c>
      <c r="N1704" s="6" t="str">
        <f t="shared" si="316"/>
        <v>NO</v>
      </c>
      <c r="O1704" s="6" t="str">
        <f t="shared" si="317"/>
        <v>NO</v>
      </c>
      <c r="P1704" s="5"/>
      <c r="Q1704" s="5"/>
      <c r="T1704" s="13">
        <f t="shared" si="321"/>
        <v>0</v>
      </c>
      <c r="V1704" s="5">
        <f t="shared" si="322"/>
        <v>0</v>
      </c>
      <c r="W1704" s="5">
        <f t="shared" si="319"/>
        <v>0</v>
      </c>
      <c r="X1704" s="13">
        <f t="shared" si="320"/>
        <v>0</v>
      </c>
      <c r="Z1704" s="13">
        <f t="shared" si="323"/>
        <v>50000</v>
      </c>
      <c r="AA1704" s="5"/>
    </row>
    <row r="1705" spans="1:27">
      <c r="A1705" s="10">
        <v>41018</v>
      </c>
      <c r="G1705" s="5">
        <f t="shared" si="312"/>
        <v>0.01</v>
      </c>
      <c r="H1705" s="5">
        <f t="shared" si="313"/>
        <v>0.02</v>
      </c>
      <c r="J1705" s="12" t="str">
        <f t="shared" si="314"/>
        <v>SELL</v>
      </c>
      <c r="L1705" s="5">
        <f t="shared" si="318"/>
        <v>2.5750000000000002E-2</v>
      </c>
      <c r="M1705" s="6" t="str">
        <f t="shared" si="315"/>
        <v>NO</v>
      </c>
      <c r="N1705" s="6" t="str">
        <f t="shared" si="316"/>
        <v>NO</v>
      </c>
      <c r="O1705" s="6" t="str">
        <f t="shared" si="317"/>
        <v>NO</v>
      </c>
      <c r="P1705" s="5"/>
      <c r="Q1705" s="5"/>
      <c r="T1705" s="13">
        <f t="shared" si="321"/>
        <v>0</v>
      </c>
      <c r="V1705" s="5">
        <f t="shared" si="322"/>
        <v>0</v>
      </c>
      <c r="W1705" s="5">
        <f t="shared" si="319"/>
        <v>0</v>
      </c>
      <c r="X1705" s="13">
        <f t="shared" si="320"/>
        <v>0</v>
      </c>
      <c r="Z1705" s="13">
        <f t="shared" si="323"/>
        <v>50000</v>
      </c>
      <c r="AA1705" s="5"/>
    </row>
    <row r="1706" spans="1:27">
      <c r="A1706" s="10">
        <v>41019</v>
      </c>
      <c r="G1706" s="5">
        <f t="shared" si="312"/>
        <v>0.01</v>
      </c>
      <c r="H1706" s="5">
        <f t="shared" si="313"/>
        <v>0.02</v>
      </c>
      <c r="J1706" s="12" t="str">
        <f t="shared" si="314"/>
        <v>SELL</v>
      </c>
      <c r="L1706" s="5">
        <f t="shared" si="318"/>
        <v>2.5750000000000002E-2</v>
      </c>
      <c r="M1706" s="6" t="str">
        <f t="shared" si="315"/>
        <v>NO</v>
      </c>
      <c r="N1706" s="6" t="str">
        <f t="shared" si="316"/>
        <v>NO</v>
      </c>
      <c r="O1706" s="6" t="str">
        <f t="shared" si="317"/>
        <v>NO</v>
      </c>
      <c r="P1706" s="5"/>
      <c r="Q1706" s="5"/>
      <c r="T1706" s="13">
        <f t="shared" si="321"/>
        <v>0</v>
      </c>
      <c r="V1706" s="5">
        <f t="shared" si="322"/>
        <v>0</v>
      </c>
      <c r="W1706" s="5">
        <f t="shared" si="319"/>
        <v>0</v>
      </c>
      <c r="X1706" s="13">
        <f t="shared" si="320"/>
        <v>0</v>
      </c>
      <c r="Z1706" s="13">
        <f t="shared" si="323"/>
        <v>50000</v>
      </c>
      <c r="AA1706" s="5"/>
    </row>
    <row r="1707" spans="1:27">
      <c r="A1707" s="10">
        <v>41022</v>
      </c>
      <c r="G1707" s="5">
        <f t="shared" si="312"/>
        <v>0.01</v>
      </c>
      <c r="H1707" s="5">
        <f t="shared" si="313"/>
        <v>0.02</v>
      </c>
      <c r="J1707" s="12" t="str">
        <f t="shared" si="314"/>
        <v>SELL</v>
      </c>
      <c r="L1707" s="5">
        <f t="shared" si="318"/>
        <v>2.5750000000000002E-2</v>
      </c>
      <c r="M1707" s="6" t="str">
        <f t="shared" si="315"/>
        <v>NO</v>
      </c>
      <c r="N1707" s="6" t="str">
        <f t="shared" si="316"/>
        <v>NO</v>
      </c>
      <c r="O1707" s="6" t="str">
        <f t="shared" si="317"/>
        <v>NO</v>
      </c>
      <c r="P1707" s="5"/>
      <c r="Q1707" s="5"/>
      <c r="T1707" s="13">
        <f t="shared" si="321"/>
        <v>0</v>
      </c>
      <c r="V1707" s="5">
        <f t="shared" si="322"/>
        <v>0</v>
      </c>
      <c r="W1707" s="5">
        <f t="shared" si="319"/>
        <v>0</v>
      </c>
      <c r="X1707" s="13">
        <f t="shared" si="320"/>
        <v>0</v>
      </c>
      <c r="Z1707" s="13">
        <f t="shared" si="323"/>
        <v>50000</v>
      </c>
      <c r="AA1707" s="5"/>
    </row>
    <row r="1708" spans="1:27">
      <c r="A1708" s="10">
        <v>41023</v>
      </c>
      <c r="G1708" s="5">
        <f t="shared" si="312"/>
        <v>0.01</v>
      </c>
      <c r="H1708" s="5">
        <f t="shared" si="313"/>
        <v>0.02</v>
      </c>
      <c r="J1708" s="12" t="str">
        <f t="shared" si="314"/>
        <v>SELL</v>
      </c>
      <c r="L1708" s="5">
        <f t="shared" si="318"/>
        <v>2.5750000000000002E-2</v>
      </c>
      <c r="M1708" s="6" t="str">
        <f t="shared" si="315"/>
        <v>NO</v>
      </c>
      <c r="N1708" s="6" t="str">
        <f t="shared" si="316"/>
        <v>NO</v>
      </c>
      <c r="O1708" s="6" t="str">
        <f t="shared" si="317"/>
        <v>NO</v>
      </c>
      <c r="P1708" s="5"/>
      <c r="Q1708" s="5"/>
      <c r="T1708" s="13">
        <f t="shared" si="321"/>
        <v>0</v>
      </c>
      <c r="V1708" s="5">
        <f t="shared" si="322"/>
        <v>0</v>
      </c>
      <c r="W1708" s="5">
        <f t="shared" si="319"/>
        <v>0</v>
      </c>
      <c r="X1708" s="13">
        <f t="shared" si="320"/>
        <v>0</v>
      </c>
      <c r="Z1708" s="13">
        <f t="shared" si="323"/>
        <v>50000</v>
      </c>
      <c r="AA1708" s="5"/>
    </row>
    <row r="1709" spans="1:27">
      <c r="A1709" s="10">
        <v>41024</v>
      </c>
      <c r="G1709" s="5">
        <f t="shared" si="312"/>
        <v>0.01</v>
      </c>
      <c r="H1709" s="5">
        <f t="shared" si="313"/>
        <v>0.02</v>
      </c>
      <c r="J1709" s="12" t="str">
        <f t="shared" si="314"/>
        <v>SELL</v>
      </c>
      <c r="L1709" s="5">
        <f t="shared" si="318"/>
        <v>2.5750000000000002E-2</v>
      </c>
      <c r="M1709" s="6" t="str">
        <f t="shared" si="315"/>
        <v>NO</v>
      </c>
      <c r="N1709" s="6" t="str">
        <f t="shared" si="316"/>
        <v>NO</v>
      </c>
      <c r="O1709" s="6" t="str">
        <f t="shared" si="317"/>
        <v>NO</v>
      </c>
      <c r="P1709" s="5"/>
      <c r="Q1709" s="5"/>
      <c r="T1709" s="13">
        <f t="shared" si="321"/>
        <v>0</v>
      </c>
      <c r="V1709" s="5">
        <f t="shared" si="322"/>
        <v>0</v>
      </c>
      <c r="W1709" s="5">
        <f t="shared" si="319"/>
        <v>0</v>
      </c>
      <c r="X1709" s="13">
        <f t="shared" si="320"/>
        <v>0</v>
      </c>
      <c r="Z1709" s="13">
        <f t="shared" si="323"/>
        <v>50000</v>
      </c>
      <c r="AA1709" s="5"/>
    </row>
    <row r="1710" spans="1:27">
      <c r="A1710" s="10">
        <v>41025</v>
      </c>
      <c r="G1710" s="5">
        <f t="shared" si="312"/>
        <v>0.01</v>
      </c>
      <c r="H1710" s="5">
        <f t="shared" si="313"/>
        <v>0.02</v>
      </c>
      <c r="J1710" s="12" t="str">
        <f t="shared" si="314"/>
        <v>SELL</v>
      </c>
      <c r="L1710" s="5">
        <f t="shared" si="318"/>
        <v>2.5750000000000002E-2</v>
      </c>
      <c r="M1710" s="6" t="str">
        <f t="shared" si="315"/>
        <v>NO</v>
      </c>
      <c r="N1710" s="6" t="str">
        <f t="shared" si="316"/>
        <v>NO</v>
      </c>
      <c r="O1710" s="6" t="str">
        <f t="shared" si="317"/>
        <v>NO</v>
      </c>
      <c r="P1710" s="5"/>
      <c r="Q1710" s="5"/>
      <c r="T1710" s="13">
        <f t="shared" si="321"/>
        <v>0</v>
      </c>
      <c r="V1710" s="5">
        <f t="shared" si="322"/>
        <v>0</v>
      </c>
      <c r="W1710" s="5">
        <f t="shared" si="319"/>
        <v>0</v>
      </c>
      <c r="X1710" s="13">
        <f t="shared" si="320"/>
        <v>0</v>
      </c>
      <c r="Z1710" s="13">
        <f t="shared" si="323"/>
        <v>50000</v>
      </c>
      <c r="AA1710" s="5"/>
    </row>
    <row r="1711" spans="1:27">
      <c r="A1711" s="10">
        <v>41026</v>
      </c>
      <c r="G1711" s="5">
        <f t="shared" si="312"/>
        <v>0.01</v>
      </c>
      <c r="H1711" s="5">
        <f t="shared" si="313"/>
        <v>0.02</v>
      </c>
      <c r="J1711" s="12" t="str">
        <f t="shared" si="314"/>
        <v>SELL</v>
      </c>
      <c r="L1711" s="5">
        <f t="shared" si="318"/>
        <v>2.5750000000000002E-2</v>
      </c>
      <c r="M1711" s="6" t="str">
        <f t="shared" si="315"/>
        <v>NO</v>
      </c>
      <c r="N1711" s="6" t="str">
        <f t="shared" si="316"/>
        <v>NO</v>
      </c>
      <c r="O1711" s="6" t="str">
        <f t="shared" si="317"/>
        <v>NO</v>
      </c>
      <c r="P1711" s="5"/>
      <c r="Q1711" s="5"/>
      <c r="T1711" s="13">
        <f t="shared" si="321"/>
        <v>0</v>
      </c>
      <c r="V1711" s="5">
        <f t="shared" si="322"/>
        <v>0</v>
      </c>
      <c r="W1711" s="5">
        <f t="shared" si="319"/>
        <v>0</v>
      </c>
      <c r="X1711" s="13">
        <f t="shared" si="320"/>
        <v>0</v>
      </c>
      <c r="Z1711" s="13">
        <f t="shared" si="323"/>
        <v>50000</v>
      </c>
      <c r="AA1711" s="5"/>
    </row>
    <row r="1712" spans="1:27">
      <c r="A1712" s="10">
        <v>41027</v>
      </c>
      <c r="G1712" s="5">
        <f t="shared" si="312"/>
        <v>0.01</v>
      </c>
      <c r="H1712" s="5">
        <f t="shared" si="313"/>
        <v>0.02</v>
      </c>
      <c r="J1712" s="12" t="str">
        <f>IF(G1712&gt;H1712,"BUY","SELL")</f>
        <v>SELL</v>
      </c>
      <c r="L1712" s="5">
        <f t="shared" si="318"/>
        <v>2.5750000000000002E-2</v>
      </c>
      <c r="M1712" s="6" t="str">
        <f t="shared" si="315"/>
        <v>NO</v>
      </c>
      <c r="N1712" s="6" t="str">
        <f t="shared" si="316"/>
        <v>NO</v>
      </c>
      <c r="O1712" s="6" t="str">
        <f t="shared" si="317"/>
        <v>NO</v>
      </c>
      <c r="P1712" s="5"/>
      <c r="Q1712" s="5"/>
      <c r="T1712" s="13">
        <f t="shared" si="321"/>
        <v>0</v>
      </c>
      <c r="V1712" s="5">
        <f t="shared" si="322"/>
        <v>0</v>
      </c>
      <c r="W1712" s="5">
        <f t="shared" si="319"/>
        <v>0</v>
      </c>
      <c r="X1712" s="13">
        <f t="shared" si="320"/>
        <v>0</v>
      </c>
      <c r="Z1712" s="13">
        <f t="shared" si="323"/>
        <v>50000</v>
      </c>
      <c r="AA1712" s="5"/>
    </row>
    <row r="1713" spans="1:27">
      <c r="A1713" s="10">
        <v>41029</v>
      </c>
      <c r="G1713" s="5">
        <f t="shared" si="312"/>
        <v>0.01</v>
      </c>
      <c r="H1713" s="5">
        <f t="shared" si="313"/>
        <v>0.02</v>
      </c>
      <c r="J1713" s="12" t="str">
        <f t="shared" si="314"/>
        <v>SELL</v>
      </c>
      <c r="L1713" s="5">
        <f t="shared" si="318"/>
        <v>2.5750000000000002E-2</v>
      </c>
      <c r="M1713" s="6" t="str">
        <f t="shared" si="315"/>
        <v>NO</v>
      </c>
      <c r="N1713" s="6" t="str">
        <f t="shared" si="316"/>
        <v>NO</v>
      </c>
      <c r="O1713" s="6" t="str">
        <f t="shared" si="317"/>
        <v>NO</v>
      </c>
      <c r="P1713" s="5"/>
      <c r="Q1713" s="5"/>
      <c r="T1713" s="13">
        <f t="shared" si="321"/>
        <v>0</v>
      </c>
      <c r="V1713" s="5">
        <f t="shared" si="322"/>
        <v>0</v>
      </c>
      <c r="W1713" s="5">
        <f t="shared" si="319"/>
        <v>0</v>
      </c>
      <c r="X1713" s="13">
        <f t="shared" si="320"/>
        <v>0</v>
      </c>
      <c r="Z1713" s="13">
        <f t="shared" si="323"/>
        <v>50000</v>
      </c>
      <c r="AA1713" s="5"/>
    </row>
    <row r="1714" spans="1:27">
      <c r="A1714" s="10">
        <v>41031</v>
      </c>
      <c r="G1714" s="5">
        <f t="shared" si="312"/>
        <v>0.01</v>
      </c>
      <c r="H1714" s="5">
        <f t="shared" si="313"/>
        <v>0.02</v>
      </c>
      <c r="J1714" s="12" t="str">
        <f t="shared" si="314"/>
        <v>SELL</v>
      </c>
      <c r="L1714" s="5">
        <f t="shared" si="318"/>
        <v>2.5750000000000002E-2</v>
      </c>
      <c r="M1714" s="6" t="str">
        <f t="shared" si="315"/>
        <v>NO</v>
      </c>
      <c r="N1714" s="6" t="str">
        <f t="shared" si="316"/>
        <v>NO</v>
      </c>
      <c r="O1714" s="6" t="str">
        <f t="shared" si="317"/>
        <v>NO</v>
      </c>
      <c r="P1714" s="5"/>
      <c r="Q1714" s="5"/>
      <c r="T1714" s="13">
        <f t="shared" si="321"/>
        <v>0</v>
      </c>
      <c r="V1714" s="5">
        <f t="shared" si="322"/>
        <v>0</v>
      </c>
      <c r="W1714" s="5">
        <f t="shared" si="319"/>
        <v>0</v>
      </c>
      <c r="X1714" s="13">
        <f t="shared" si="320"/>
        <v>0</v>
      </c>
      <c r="Z1714" s="13">
        <f t="shared" si="323"/>
        <v>50000</v>
      </c>
      <c r="AA1714" s="5"/>
    </row>
    <row r="1715" spans="1:27">
      <c r="A1715" s="10">
        <v>41032</v>
      </c>
      <c r="G1715" s="5">
        <f t="shared" si="312"/>
        <v>0.01</v>
      </c>
      <c r="H1715" s="5">
        <f t="shared" si="313"/>
        <v>0.02</v>
      </c>
      <c r="J1715" s="12" t="str">
        <f t="shared" si="314"/>
        <v>SELL</v>
      </c>
      <c r="L1715" s="5">
        <f t="shared" si="318"/>
        <v>2.5750000000000002E-2</v>
      </c>
      <c r="M1715" s="6" t="str">
        <f t="shared" si="315"/>
        <v>NO</v>
      </c>
      <c r="N1715" s="6" t="str">
        <f t="shared" si="316"/>
        <v>NO</v>
      </c>
      <c r="O1715" s="6" t="str">
        <f t="shared" si="317"/>
        <v>NO</v>
      </c>
      <c r="P1715" s="5"/>
      <c r="Q1715" s="5"/>
      <c r="T1715" s="13">
        <f t="shared" si="321"/>
        <v>0</v>
      </c>
      <c r="V1715" s="5">
        <f t="shared" si="322"/>
        <v>0</v>
      </c>
      <c r="W1715" s="5">
        <f t="shared" si="319"/>
        <v>0</v>
      </c>
      <c r="X1715" s="13">
        <f t="shared" si="320"/>
        <v>0</v>
      </c>
      <c r="Z1715" s="13">
        <f t="shared" si="323"/>
        <v>50000</v>
      </c>
      <c r="AA1715" s="5"/>
    </row>
    <row r="1716" spans="1:27">
      <c r="A1716" s="10">
        <v>41033</v>
      </c>
      <c r="G1716" s="5">
        <f t="shared" si="312"/>
        <v>0.01</v>
      </c>
      <c r="H1716" s="5">
        <f t="shared" si="313"/>
        <v>0.02</v>
      </c>
      <c r="J1716" s="12" t="str">
        <f t="shared" si="314"/>
        <v>SELL</v>
      </c>
      <c r="L1716" s="5">
        <f t="shared" si="318"/>
        <v>2.5750000000000002E-2</v>
      </c>
      <c r="M1716" s="6" t="str">
        <f t="shared" si="315"/>
        <v>NO</v>
      </c>
      <c r="N1716" s="6" t="str">
        <f t="shared" si="316"/>
        <v>NO</v>
      </c>
      <c r="O1716" s="6" t="str">
        <f t="shared" si="317"/>
        <v>NO</v>
      </c>
      <c r="P1716" s="5"/>
      <c r="Q1716" s="5"/>
      <c r="T1716" s="13">
        <f t="shared" si="321"/>
        <v>0</v>
      </c>
      <c r="V1716" s="5">
        <f t="shared" si="322"/>
        <v>0</v>
      </c>
      <c r="W1716" s="5">
        <f t="shared" si="319"/>
        <v>0</v>
      </c>
      <c r="X1716" s="13">
        <f t="shared" si="320"/>
        <v>0</v>
      </c>
      <c r="Z1716" s="13">
        <f t="shared" si="323"/>
        <v>50000</v>
      </c>
      <c r="AA1716" s="5"/>
    </row>
    <row r="1717" spans="1:27">
      <c r="A1717" s="10">
        <v>41036</v>
      </c>
      <c r="G1717" s="5">
        <f t="shared" si="312"/>
        <v>0.01</v>
      </c>
      <c r="H1717" s="5">
        <f t="shared" si="313"/>
        <v>0.02</v>
      </c>
      <c r="J1717" s="12" t="str">
        <f t="shared" si="314"/>
        <v>SELL</v>
      </c>
      <c r="L1717" s="5">
        <f t="shared" si="318"/>
        <v>2.5750000000000002E-2</v>
      </c>
      <c r="M1717" s="6" t="str">
        <f t="shared" si="315"/>
        <v>NO</v>
      </c>
      <c r="N1717" s="6" t="str">
        <f t="shared" si="316"/>
        <v>NO</v>
      </c>
      <c r="O1717" s="6" t="str">
        <f t="shared" si="317"/>
        <v>NO</v>
      </c>
      <c r="P1717" s="5"/>
      <c r="Q1717" s="5"/>
      <c r="T1717" s="13">
        <f t="shared" si="321"/>
        <v>0</v>
      </c>
      <c r="V1717" s="5">
        <f t="shared" si="322"/>
        <v>0</v>
      </c>
      <c r="W1717" s="5">
        <f t="shared" si="319"/>
        <v>0</v>
      </c>
      <c r="X1717" s="13">
        <f t="shared" si="320"/>
        <v>0</v>
      </c>
      <c r="Z1717" s="13">
        <f t="shared" si="323"/>
        <v>50000</v>
      </c>
      <c r="AA1717" s="5"/>
    </row>
    <row r="1718" spans="1:27">
      <c r="A1718" s="10">
        <v>41037</v>
      </c>
      <c r="G1718" s="5">
        <f t="shared" si="312"/>
        <v>0.01</v>
      </c>
      <c r="H1718" s="5">
        <f t="shared" si="313"/>
        <v>0.02</v>
      </c>
      <c r="J1718" s="12" t="str">
        <f t="shared" si="314"/>
        <v>SELL</v>
      </c>
      <c r="L1718" s="5">
        <f t="shared" si="318"/>
        <v>2.5750000000000002E-2</v>
      </c>
      <c r="M1718" s="6" t="str">
        <f t="shared" si="315"/>
        <v>NO</v>
      </c>
      <c r="N1718" s="6" t="str">
        <f t="shared" si="316"/>
        <v>NO</v>
      </c>
      <c r="O1718" s="6" t="str">
        <f t="shared" si="317"/>
        <v>NO</v>
      </c>
      <c r="P1718" s="5"/>
      <c r="Q1718" s="5"/>
      <c r="T1718" s="13">
        <f t="shared" si="321"/>
        <v>0</v>
      </c>
      <c r="V1718" s="5">
        <f t="shared" si="322"/>
        <v>0</v>
      </c>
      <c r="W1718" s="5">
        <f t="shared" si="319"/>
        <v>0</v>
      </c>
      <c r="X1718" s="13">
        <f t="shared" si="320"/>
        <v>0</v>
      </c>
      <c r="Z1718" s="13">
        <f t="shared" si="323"/>
        <v>50000</v>
      </c>
      <c r="AA1718" s="5"/>
    </row>
    <row r="1719" spans="1:27">
      <c r="A1719" s="10">
        <v>41038</v>
      </c>
      <c r="G1719" s="5">
        <f t="shared" si="312"/>
        <v>0.01</v>
      </c>
      <c r="H1719" s="5">
        <f t="shared" si="313"/>
        <v>0.02</v>
      </c>
      <c r="J1719" s="12" t="str">
        <f t="shared" si="314"/>
        <v>SELL</v>
      </c>
      <c r="L1719" s="5">
        <f t="shared" si="318"/>
        <v>2.5750000000000002E-2</v>
      </c>
      <c r="M1719" s="6" t="str">
        <f t="shared" si="315"/>
        <v>NO</v>
      </c>
      <c r="N1719" s="6" t="str">
        <f t="shared" si="316"/>
        <v>NO</v>
      </c>
      <c r="O1719" s="6" t="str">
        <f t="shared" si="317"/>
        <v>NO</v>
      </c>
      <c r="P1719" s="5"/>
      <c r="Q1719" s="5"/>
      <c r="T1719" s="13">
        <f t="shared" si="321"/>
        <v>0</v>
      </c>
      <c r="V1719" s="5">
        <f t="shared" si="322"/>
        <v>0</v>
      </c>
      <c r="W1719" s="5">
        <f t="shared" si="319"/>
        <v>0</v>
      </c>
      <c r="X1719" s="13">
        <f t="shared" si="320"/>
        <v>0</v>
      </c>
      <c r="Z1719" s="13">
        <f t="shared" si="323"/>
        <v>50000</v>
      </c>
      <c r="AA1719" s="5"/>
    </row>
    <row r="1720" spans="1:27">
      <c r="A1720" s="10">
        <v>41039</v>
      </c>
      <c r="G1720" s="5">
        <f t="shared" si="312"/>
        <v>0.01</v>
      </c>
      <c r="H1720" s="5">
        <f t="shared" si="313"/>
        <v>0.02</v>
      </c>
      <c r="J1720" s="12" t="str">
        <f t="shared" si="314"/>
        <v>SELL</v>
      </c>
      <c r="L1720" s="5">
        <f t="shared" si="318"/>
        <v>2.5750000000000002E-2</v>
      </c>
      <c r="M1720" s="6" t="str">
        <f t="shared" si="315"/>
        <v>NO</v>
      </c>
      <c r="N1720" s="6" t="str">
        <f t="shared" si="316"/>
        <v>NO</v>
      </c>
      <c r="O1720" s="6" t="str">
        <f t="shared" si="317"/>
        <v>NO</v>
      </c>
      <c r="P1720" s="5"/>
      <c r="Q1720" s="5"/>
      <c r="T1720" s="13">
        <f t="shared" si="321"/>
        <v>0</v>
      </c>
      <c r="V1720" s="5">
        <f t="shared" si="322"/>
        <v>0</v>
      </c>
      <c r="W1720" s="5">
        <f t="shared" si="319"/>
        <v>0</v>
      </c>
      <c r="X1720" s="13">
        <f t="shared" si="320"/>
        <v>0</v>
      </c>
      <c r="Z1720" s="13">
        <f t="shared" si="323"/>
        <v>50000</v>
      </c>
      <c r="AA1720" s="5"/>
    </row>
    <row r="1721" spans="1:27">
      <c r="A1721" s="10">
        <v>41040</v>
      </c>
      <c r="G1721" s="5">
        <f t="shared" si="312"/>
        <v>0.01</v>
      </c>
      <c r="H1721" s="5">
        <f t="shared" si="313"/>
        <v>0.02</v>
      </c>
      <c r="J1721" s="12" t="str">
        <f t="shared" si="314"/>
        <v>SELL</v>
      </c>
      <c r="L1721" s="5">
        <f t="shared" si="318"/>
        <v>2.5750000000000002E-2</v>
      </c>
      <c r="M1721" s="6" t="str">
        <f t="shared" si="315"/>
        <v>NO</v>
      </c>
      <c r="N1721" s="6" t="str">
        <f t="shared" si="316"/>
        <v>NO</v>
      </c>
      <c r="O1721" s="6" t="str">
        <f t="shared" si="317"/>
        <v>NO</v>
      </c>
      <c r="P1721" s="5"/>
      <c r="Q1721" s="5"/>
      <c r="T1721" s="13">
        <f t="shared" si="321"/>
        <v>0</v>
      </c>
      <c r="V1721" s="5">
        <f t="shared" si="322"/>
        <v>0</v>
      </c>
      <c r="W1721" s="5">
        <f t="shared" si="319"/>
        <v>0</v>
      </c>
      <c r="X1721" s="13">
        <f t="shared" si="320"/>
        <v>0</v>
      </c>
      <c r="Z1721" s="13">
        <f t="shared" si="323"/>
        <v>50000</v>
      </c>
      <c r="AA1721" s="5"/>
    </row>
    <row r="1722" spans="1:27">
      <c r="A1722" s="10">
        <v>41043</v>
      </c>
      <c r="G1722" s="5">
        <f t="shared" si="312"/>
        <v>0.01</v>
      </c>
      <c r="H1722" s="5">
        <f t="shared" si="313"/>
        <v>0.02</v>
      </c>
      <c r="J1722" s="12" t="str">
        <f t="shared" si="314"/>
        <v>SELL</v>
      </c>
      <c r="L1722" s="5">
        <f t="shared" si="318"/>
        <v>2.5750000000000002E-2</v>
      </c>
      <c r="M1722" s="6" t="str">
        <f t="shared" si="315"/>
        <v>NO</v>
      </c>
      <c r="N1722" s="6" t="str">
        <f t="shared" si="316"/>
        <v>NO</v>
      </c>
      <c r="O1722" s="6" t="str">
        <f t="shared" si="317"/>
        <v>NO</v>
      </c>
      <c r="P1722" s="5"/>
      <c r="Q1722" s="5"/>
      <c r="T1722" s="13">
        <f t="shared" si="321"/>
        <v>0</v>
      </c>
      <c r="V1722" s="5">
        <f t="shared" si="322"/>
        <v>0</v>
      </c>
      <c r="W1722" s="5">
        <f t="shared" si="319"/>
        <v>0</v>
      </c>
      <c r="X1722" s="13">
        <f t="shared" si="320"/>
        <v>0</v>
      </c>
      <c r="Z1722" s="13">
        <f t="shared" si="323"/>
        <v>50000</v>
      </c>
      <c r="AA1722" s="5"/>
    </row>
    <row r="1723" spans="1:27">
      <c r="A1723" s="10">
        <v>41044</v>
      </c>
      <c r="G1723" s="5">
        <f t="shared" si="312"/>
        <v>0.01</v>
      </c>
      <c r="H1723" s="5">
        <f t="shared" si="313"/>
        <v>0.02</v>
      </c>
      <c r="J1723" s="12" t="str">
        <f t="shared" si="314"/>
        <v>SELL</v>
      </c>
      <c r="L1723" s="5">
        <f t="shared" si="318"/>
        <v>2.5750000000000002E-2</v>
      </c>
      <c r="M1723" s="6" t="str">
        <f t="shared" si="315"/>
        <v>NO</v>
      </c>
      <c r="N1723" s="6" t="str">
        <f t="shared" si="316"/>
        <v>NO</v>
      </c>
      <c r="O1723" s="6" t="str">
        <f t="shared" si="317"/>
        <v>NO</v>
      </c>
      <c r="P1723" s="5"/>
      <c r="Q1723" s="5"/>
      <c r="T1723" s="13">
        <f t="shared" si="321"/>
        <v>0</v>
      </c>
      <c r="V1723" s="5">
        <f t="shared" si="322"/>
        <v>0</v>
      </c>
      <c r="W1723" s="5">
        <f t="shared" si="319"/>
        <v>0</v>
      </c>
      <c r="X1723" s="13">
        <f t="shared" si="320"/>
        <v>0</v>
      </c>
      <c r="Z1723" s="13">
        <f t="shared" si="323"/>
        <v>50000</v>
      </c>
      <c r="AA1723" s="5"/>
    </row>
    <row r="1724" spans="1:27">
      <c r="A1724" s="10">
        <v>41045</v>
      </c>
      <c r="G1724" s="5">
        <f t="shared" si="312"/>
        <v>0.01</v>
      </c>
      <c r="H1724" s="5">
        <f t="shared" si="313"/>
        <v>0.02</v>
      </c>
      <c r="J1724" s="12" t="str">
        <f t="shared" si="314"/>
        <v>SELL</v>
      </c>
      <c r="L1724" s="5">
        <f t="shared" si="318"/>
        <v>2.5750000000000002E-2</v>
      </c>
      <c r="M1724" s="6" t="str">
        <f t="shared" si="315"/>
        <v>NO</v>
      </c>
      <c r="N1724" s="6" t="str">
        <f t="shared" si="316"/>
        <v>NO</v>
      </c>
      <c r="O1724" s="6" t="str">
        <f t="shared" si="317"/>
        <v>NO</v>
      </c>
      <c r="P1724" s="5"/>
      <c r="Q1724" s="5"/>
      <c r="T1724" s="13">
        <f t="shared" si="321"/>
        <v>0</v>
      </c>
      <c r="V1724" s="5">
        <f t="shared" si="322"/>
        <v>0</v>
      </c>
      <c r="W1724" s="5">
        <f t="shared" si="319"/>
        <v>0</v>
      </c>
      <c r="X1724" s="13">
        <f t="shared" si="320"/>
        <v>0</v>
      </c>
      <c r="Z1724" s="13">
        <f t="shared" si="323"/>
        <v>50000</v>
      </c>
      <c r="AA1724" s="5"/>
    </row>
    <row r="1725" spans="1:27">
      <c r="A1725" s="10">
        <v>41046</v>
      </c>
      <c r="G1725" s="5">
        <f t="shared" si="312"/>
        <v>0.01</v>
      </c>
      <c r="H1725" s="5">
        <f t="shared" si="313"/>
        <v>0.02</v>
      </c>
      <c r="J1725" s="12" t="str">
        <f t="shared" si="314"/>
        <v>SELL</v>
      </c>
      <c r="L1725" s="5">
        <f t="shared" si="318"/>
        <v>2.5750000000000002E-2</v>
      </c>
      <c r="M1725" s="6" t="str">
        <f t="shared" si="315"/>
        <v>NO</v>
      </c>
      <c r="N1725" s="6" t="str">
        <f t="shared" si="316"/>
        <v>NO</v>
      </c>
      <c r="O1725" s="6" t="str">
        <f t="shared" si="317"/>
        <v>NO</v>
      </c>
      <c r="P1725" s="5"/>
      <c r="Q1725" s="5"/>
      <c r="T1725" s="13">
        <f t="shared" si="321"/>
        <v>0</v>
      </c>
      <c r="V1725" s="5">
        <f t="shared" si="322"/>
        <v>0</v>
      </c>
      <c r="W1725" s="5">
        <f t="shared" si="319"/>
        <v>0</v>
      </c>
      <c r="X1725" s="13">
        <f t="shared" si="320"/>
        <v>0</v>
      </c>
      <c r="Z1725" s="13">
        <f t="shared" si="323"/>
        <v>50000</v>
      </c>
      <c r="AA1725" s="5"/>
    </row>
    <row r="1726" spans="1:27">
      <c r="A1726" s="10">
        <v>41047</v>
      </c>
      <c r="G1726" s="5">
        <f t="shared" si="312"/>
        <v>0.01</v>
      </c>
      <c r="H1726" s="5">
        <f t="shared" si="313"/>
        <v>0.02</v>
      </c>
      <c r="J1726" s="12" t="str">
        <f t="shared" si="314"/>
        <v>SELL</v>
      </c>
      <c r="L1726" s="5">
        <f t="shared" si="318"/>
        <v>2.5750000000000002E-2</v>
      </c>
      <c r="M1726" s="6" t="str">
        <f t="shared" si="315"/>
        <v>NO</v>
      </c>
      <c r="N1726" s="6" t="str">
        <f t="shared" si="316"/>
        <v>NO</v>
      </c>
      <c r="O1726" s="6" t="str">
        <f t="shared" si="317"/>
        <v>NO</v>
      </c>
      <c r="P1726" s="5"/>
      <c r="Q1726" s="5"/>
      <c r="T1726" s="13">
        <f t="shared" si="321"/>
        <v>0</v>
      </c>
      <c r="V1726" s="5">
        <f t="shared" si="322"/>
        <v>0</v>
      </c>
      <c r="W1726" s="5">
        <f t="shared" si="319"/>
        <v>0</v>
      </c>
      <c r="X1726" s="13">
        <f t="shared" si="320"/>
        <v>0</v>
      </c>
      <c r="Z1726" s="13">
        <f t="shared" si="323"/>
        <v>50000</v>
      </c>
      <c r="AA1726" s="5"/>
    </row>
    <row r="1727" spans="1:27">
      <c r="A1727" s="10">
        <v>41050</v>
      </c>
      <c r="G1727" s="5">
        <f t="shared" si="312"/>
        <v>0.01</v>
      </c>
      <c r="H1727" s="5">
        <f t="shared" si="313"/>
        <v>0.02</v>
      </c>
      <c r="J1727" s="12" t="str">
        <f t="shared" si="314"/>
        <v>SELL</v>
      </c>
      <c r="L1727" s="5">
        <f t="shared" si="318"/>
        <v>2.5750000000000002E-2</v>
      </c>
      <c r="M1727" s="6" t="str">
        <f t="shared" si="315"/>
        <v>NO</v>
      </c>
      <c r="N1727" s="6" t="str">
        <f t="shared" si="316"/>
        <v>NO</v>
      </c>
      <c r="O1727" s="6" t="str">
        <f t="shared" si="317"/>
        <v>NO</v>
      </c>
      <c r="P1727" s="5"/>
      <c r="Q1727" s="5"/>
      <c r="T1727" s="13">
        <f t="shared" si="321"/>
        <v>0</v>
      </c>
      <c r="V1727" s="5">
        <f t="shared" si="322"/>
        <v>0</v>
      </c>
      <c r="W1727" s="5">
        <f t="shared" si="319"/>
        <v>0</v>
      </c>
      <c r="X1727" s="13">
        <f t="shared" si="320"/>
        <v>0</v>
      </c>
      <c r="Z1727" s="13">
        <f t="shared" si="323"/>
        <v>50000</v>
      </c>
      <c r="AA1727" s="5"/>
    </row>
    <row r="1728" spans="1:27">
      <c r="A1728" s="10">
        <v>41051</v>
      </c>
      <c r="C1728" s="15"/>
      <c r="G1728" s="5">
        <f t="shared" si="312"/>
        <v>0.01</v>
      </c>
      <c r="H1728" s="5">
        <f t="shared" si="313"/>
        <v>0.02</v>
      </c>
      <c r="J1728" s="12" t="str">
        <f t="shared" si="314"/>
        <v>SELL</v>
      </c>
      <c r="L1728" s="5">
        <f t="shared" si="318"/>
        <v>2.5750000000000002E-2</v>
      </c>
      <c r="M1728" s="6" t="str">
        <f t="shared" si="315"/>
        <v>NO</v>
      </c>
      <c r="N1728" s="6" t="str">
        <f t="shared" si="316"/>
        <v>NO</v>
      </c>
      <c r="O1728" s="6" t="str">
        <f t="shared" si="317"/>
        <v>NO</v>
      </c>
      <c r="P1728" s="5"/>
      <c r="Q1728" s="5"/>
      <c r="T1728" s="13">
        <f t="shared" si="321"/>
        <v>0</v>
      </c>
      <c r="V1728" s="5">
        <f t="shared" si="322"/>
        <v>0</v>
      </c>
      <c r="W1728" s="5">
        <f t="shared" si="319"/>
        <v>0</v>
      </c>
      <c r="X1728" s="13">
        <f t="shared" si="320"/>
        <v>0</v>
      </c>
      <c r="Z1728" s="13">
        <f t="shared" si="323"/>
        <v>50000</v>
      </c>
      <c r="AA1728" s="5"/>
    </row>
    <row r="1729" spans="1:27">
      <c r="A1729" s="10">
        <v>41052</v>
      </c>
      <c r="G1729" s="5">
        <f t="shared" si="312"/>
        <v>0.01</v>
      </c>
      <c r="H1729" s="5">
        <f t="shared" si="313"/>
        <v>0.02</v>
      </c>
      <c r="J1729" s="12" t="str">
        <f t="shared" si="314"/>
        <v>SELL</v>
      </c>
      <c r="L1729" s="5">
        <f t="shared" si="318"/>
        <v>2.5750000000000002E-2</v>
      </c>
      <c r="M1729" s="6" t="str">
        <f t="shared" si="315"/>
        <v>NO</v>
      </c>
      <c r="N1729" s="6" t="str">
        <f t="shared" si="316"/>
        <v>NO</v>
      </c>
      <c r="O1729" s="6" t="str">
        <f t="shared" si="317"/>
        <v>NO</v>
      </c>
      <c r="P1729" s="5"/>
      <c r="Q1729" s="5"/>
      <c r="T1729" s="13">
        <f t="shared" si="321"/>
        <v>0</v>
      </c>
      <c r="V1729" s="5">
        <f t="shared" si="322"/>
        <v>0</v>
      </c>
      <c r="W1729" s="5">
        <f t="shared" si="319"/>
        <v>0</v>
      </c>
      <c r="X1729" s="13">
        <f t="shared" si="320"/>
        <v>0</v>
      </c>
      <c r="Z1729" s="13">
        <f t="shared" si="323"/>
        <v>50000</v>
      </c>
      <c r="AA1729" s="5"/>
    </row>
    <row r="1730" spans="1:27">
      <c r="A1730" s="10">
        <v>41053</v>
      </c>
      <c r="G1730" s="5">
        <f t="shared" si="312"/>
        <v>0.01</v>
      </c>
      <c r="H1730" s="5">
        <f t="shared" si="313"/>
        <v>0.02</v>
      </c>
      <c r="J1730" s="12" t="str">
        <f t="shared" si="314"/>
        <v>SELL</v>
      </c>
      <c r="L1730" s="5">
        <f t="shared" si="318"/>
        <v>2.5750000000000002E-2</v>
      </c>
      <c r="M1730" s="6" t="str">
        <f t="shared" si="315"/>
        <v>NO</v>
      </c>
      <c r="N1730" s="6" t="str">
        <f t="shared" si="316"/>
        <v>NO</v>
      </c>
      <c r="O1730" s="6" t="str">
        <f t="shared" si="317"/>
        <v>NO</v>
      </c>
      <c r="P1730" s="5"/>
      <c r="Q1730" s="5"/>
      <c r="T1730" s="13">
        <f t="shared" si="321"/>
        <v>0</v>
      </c>
      <c r="V1730" s="5">
        <f t="shared" si="322"/>
        <v>0</v>
      </c>
      <c r="W1730" s="5">
        <f t="shared" si="319"/>
        <v>0</v>
      </c>
      <c r="X1730" s="13">
        <f t="shared" si="320"/>
        <v>0</v>
      </c>
      <c r="Z1730" s="13">
        <f t="shared" si="323"/>
        <v>50000</v>
      </c>
      <c r="AA1730" s="5"/>
    </row>
    <row r="1731" spans="1:27">
      <c r="A1731" s="10">
        <v>41054</v>
      </c>
      <c r="G1731" s="5">
        <f t="shared" si="312"/>
        <v>0.01</v>
      </c>
      <c r="H1731" s="5">
        <f t="shared" si="313"/>
        <v>0.02</v>
      </c>
      <c r="J1731" s="12" t="str">
        <f t="shared" si="314"/>
        <v>SELL</v>
      </c>
      <c r="L1731" s="5">
        <f t="shared" si="318"/>
        <v>2.5750000000000002E-2</v>
      </c>
      <c r="M1731" s="6" t="str">
        <f t="shared" si="315"/>
        <v>NO</v>
      </c>
      <c r="N1731" s="6" t="str">
        <f t="shared" si="316"/>
        <v>NO</v>
      </c>
      <c r="O1731" s="6" t="str">
        <f t="shared" si="317"/>
        <v>NO</v>
      </c>
      <c r="P1731" s="5"/>
      <c r="Q1731" s="5"/>
      <c r="T1731" s="13">
        <f t="shared" si="321"/>
        <v>0</v>
      </c>
      <c r="V1731" s="5">
        <f t="shared" si="322"/>
        <v>0</v>
      </c>
      <c r="W1731" s="5">
        <f t="shared" si="319"/>
        <v>0</v>
      </c>
      <c r="X1731" s="13">
        <f t="shared" si="320"/>
        <v>0</v>
      </c>
      <c r="Z1731" s="13">
        <f t="shared" si="323"/>
        <v>50000</v>
      </c>
      <c r="AA1731" s="5"/>
    </row>
    <row r="1732" spans="1:27">
      <c r="A1732" s="10">
        <v>41057</v>
      </c>
      <c r="G1732" s="5">
        <f t="shared" si="312"/>
        <v>0.01</v>
      </c>
      <c r="H1732" s="5">
        <f t="shared" si="313"/>
        <v>0.02</v>
      </c>
      <c r="J1732" s="12" t="str">
        <f t="shared" si="314"/>
        <v>SELL</v>
      </c>
      <c r="L1732" s="5">
        <f t="shared" si="318"/>
        <v>2.5750000000000002E-2</v>
      </c>
      <c r="M1732" s="6" t="str">
        <f t="shared" si="315"/>
        <v>NO</v>
      </c>
      <c r="N1732" s="6" t="str">
        <f t="shared" si="316"/>
        <v>NO</v>
      </c>
      <c r="O1732" s="6" t="str">
        <f t="shared" si="317"/>
        <v>NO</v>
      </c>
      <c r="P1732" s="5"/>
      <c r="Q1732" s="5"/>
      <c r="T1732" s="13">
        <f t="shared" si="321"/>
        <v>0</v>
      </c>
      <c r="V1732" s="5">
        <f t="shared" si="322"/>
        <v>0</v>
      </c>
      <c r="W1732" s="5">
        <f t="shared" si="319"/>
        <v>0</v>
      </c>
      <c r="X1732" s="13">
        <f t="shared" si="320"/>
        <v>0</v>
      </c>
      <c r="Z1732" s="13">
        <f t="shared" si="323"/>
        <v>50000</v>
      </c>
      <c r="AA1732" s="5"/>
    </row>
    <row r="1733" spans="1:27">
      <c r="A1733" s="10">
        <v>41058</v>
      </c>
      <c r="G1733" s="5">
        <f t="shared" si="312"/>
        <v>0.01</v>
      </c>
      <c r="H1733" s="5">
        <f t="shared" si="313"/>
        <v>0.02</v>
      </c>
      <c r="J1733" s="12" t="str">
        <f t="shared" si="314"/>
        <v>SELL</v>
      </c>
      <c r="L1733" s="5">
        <f t="shared" si="318"/>
        <v>2.5750000000000002E-2</v>
      </c>
      <c r="M1733" s="6" t="str">
        <f t="shared" si="315"/>
        <v>NO</v>
      </c>
      <c r="N1733" s="6" t="str">
        <f t="shared" si="316"/>
        <v>NO</v>
      </c>
      <c r="O1733" s="6" t="str">
        <f t="shared" si="317"/>
        <v>NO</v>
      </c>
      <c r="P1733" s="5"/>
      <c r="Q1733" s="5"/>
      <c r="T1733" s="13">
        <f t="shared" si="321"/>
        <v>0</v>
      </c>
      <c r="V1733" s="5">
        <f t="shared" si="322"/>
        <v>0</v>
      </c>
      <c r="W1733" s="5">
        <f t="shared" si="319"/>
        <v>0</v>
      </c>
      <c r="X1733" s="13">
        <f t="shared" si="320"/>
        <v>0</v>
      </c>
      <c r="Z1733" s="13">
        <f t="shared" si="323"/>
        <v>50000</v>
      </c>
      <c r="AA1733" s="5"/>
    </row>
    <row r="1734" spans="1:27">
      <c r="A1734" s="10">
        <v>41059</v>
      </c>
      <c r="G1734" s="5">
        <f t="shared" ref="G1734:G1797" si="324">ROUND((E1734*G$1)+(G1733*(1-G$1)),2)</f>
        <v>0.01</v>
      </c>
      <c r="H1734" s="5">
        <f t="shared" si="313"/>
        <v>0.02</v>
      </c>
      <c r="J1734" s="12" t="str">
        <f t="shared" si="314"/>
        <v>SELL</v>
      </c>
      <c r="L1734" s="5">
        <f t="shared" si="318"/>
        <v>2.5750000000000002E-2</v>
      </c>
      <c r="M1734" s="6" t="str">
        <f t="shared" si="315"/>
        <v>NO</v>
      </c>
      <c r="N1734" s="6" t="str">
        <f t="shared" si="316"/>
        <v>NO</v>
      </c>
      <c r="O1734" s="6" t="str">
        <f t="shared" si="317"/>
        <v>NO</v>
      </c>
      <c r="P1734" s="5"/>
      <c r="Q1734" s="5"/>
      <c r="T1734" s="13">
        <f t="shared" si="321"/>
        <v>0</v>
      </c>
      <c r="V1734" s="5">
        <f t="shared" si="322"/>
        <v>0</v>
      </c>
      <c r="W1734" s="5">
        <f t="shared" si="319"/>
        <v>0</v>
      </c>
      <c r="X1734" s="13">
        <f t="shared" si="320"/>
        <v>0</v>
      </c>
      <c r="Z1734" s="13">
        <f t="shared" si="323"/>
        <v>50000</v>
      </c>
      <c r="AA1734" s="5"/>
    </row>
    <row r="1735" spans="1:27">
      <c r="A1735" s="10">
        <v>41060</v>
      </c>
      <c r="G1735" s="5">
        <f t="shared" si="324"/>
        <v>0.01</v>
      </c>
      <c r="H1735" s="5">
        <f t="shared" si="313"/>
        <v>0.02</v>
      </c>
      <c r="J1735" s="12" t="str">
        <f t="shared" si="314"/>
        <v>SELL</v>
      </c>
      <c r="L1735" s="5">
        <f t="shared" si="318"/>
        <v>2.5750000000000002E-2</v>
      </c>
      <c r="M1735" s="6" t="str">
        <f t="shared" si="315"/>
        <v>NO</v>
      </c>
      <c r="N1735" s="6" t="str">
        <f t="shared" si="316"/>
        <v>NO</v>
      </c>
      <c r="O1735" s="6" t="str">
        <f t="shared" si="317"/>
        <v>NO</v>
      </c>
      <c r="P1735" s="5"/>
      <c r="Q1735" s="5"/>
      <c r="T1735" s="13">
        <f t="shared" si="321"/>
        <v>0</v>
      </c>
      <c r="V1735" s="5">
        <f t="shared" si="322"/>
        <v>0</v>
      </c>
      <c r="W1735" s="5">
        <f t="shared" si="319"/>
        <v>0</v>
      </c>
      <c r="X1735" s="13">
        <f t="shared" si="320"/>
        <v>0</v>
      </c>
      <c r="Z1735" s="13">
        <f t="shared" si="323"/>
        <v>50000</v>
      </c>
      <c r="AA1735" s="5"/>
    </row>
    <row r="1736" spans="1:27">
      <c r="A1736" s="10">
        <v>41061</v>
      </c>
      <c r="G1736" s="5">
        <f t="shared" si="324"/>
        <v>0.01</v>
      </c>
      <c r="H1736" s="5">
        <f t="shared" ref="H1736:H1799" si="325">ROUND((E1736*H$1)+(H1735*(1-H$1)),2)</f>
        <v>0.02</v>
      </c>
      <c r="J1736" s="12" t="str">
        <f t="shared" ref="J1736:J1799" si="326">IF(G1736&gt;H1736,"BUY","SELL")</f>
        <v>SELL</v>
      </c>
      <c r="L1736" s="5">
        <f t="shared" si="318"/>
        <v>2.5750000000000002E-2</v>
      </c>
      <c r="M1736" s="6" t="str">
        <f t="shared" ref="M1736:M1799" si="327">IF(J1735="SELL",IF(C1736&gt;L1735,"YES","NO"),IF(D1736&lt;L1735,"YES","NO"))</f>
        <v>NO</v>
      </c>
      <c r="N1736" s="6" t="str">
        <f t="shared" ref="N1736:N1799" si="328">IF(AND(M1736="YES",J1736=J1735),"YES","NO")</f>
        <v>NO</v>
      </c>
      <c r="O1736" s="6" t="str">
        <f t="shared" ref="O1736:O1799" si="329">IF(AND(J1735="BUY",B1736&lt;L1735),"YES",IF(AND(J1735="SELL",B1736&gt;L1735),"YES","NO"))</f>
        <v>NO</v>
      </c>
      <c r="P1736" s="5"/>
      <c r="Q1736" s="5"/>
      <c r="T1736" s="13">
        <f t="shared" si="321"/>
        <v>0</v>
      </c>
      <c r="V1736" s="5">
        <f t="shared" si="322"/>
        <v>0</v>
      </c>
      <c r="W1736" s="5">
        <f t="shared" si="319"/>
        <v>0</v>
      </c>
      <c r="X1736" s="13">
        <f t="shared" si="320"/>
        <v>0</v>
      </c>
      <c r="Z1736" s="13">
        <f t="shared" si="323"/>
        <v>50000</v>
      </c>
      <c r="AA1736" s="5"/>
    </row>
    <row r="1737" spans="1:27">
      <c r="A1737" s="10">
        <v>41064</v>
      </c>
      <c r="G1737" s="5">
        <f t="shared" si="324"/>
        <v>0.01</v>
      </c>
      <c r="H1737" s="5">
        <f t="shared" si="325"/>
        <v>0.02</v>
      </c>
      <c r="J1737" s="12" t="str">
        <f t="shared" si="326"/>
        <v>SELL</v>
      </c>
      <c r="L1737" s="5">
        <f t="shared" ref="L1737:L1800" si="330">((H1737*($L$1-$J$1+($J$1*$L$1)-1))-(G1737*($J$1-$L$1+($J$1*$L$1)-1)))/(2*($L$1-$J$1))</f>
        <v>2.5750000000000002E-2</v>
      </c>
      <c r="M1737" s="6" t="str">
        <f t="shared" si="327"/>
        <v>NO</v>
      </c>
      <c r="N1737" s="6" t="str">
        <f t="shared" si="328"/>
        <v>NO</v>
      </c>
      <c r="O1737" s="6" t="str">
        <f t="shared" si="329"/>
        <v>NO</v>
      </c>
      <c r="P1737" s="5"/>
      <c r="Q1737" s="5"/>
      <c r="T1737" s="13">
        <f t="shared" si="321"/>
        <v>0</v>
      </c>
      <c r="V1737" s="5">
        <f t="shared" si="322"/>
        <v>0</v>
      </c>
      <c r="W1737" s="5">
        <f t="shared" si="319"/>
        <v>0</v>
      </c>
      <c r="X1737" s="13">
        <f t="shared" si="320"/>
        <v>0</v>
      </c>
      <c r="Z1737" s="13">
        <f t="shared" si="323"/>
        <v>50000</v>
      </c>
      <c r="AA1737" s="5"/>
    </row>
    <row r="1738" spans="1:27">
      <c r="A1738" s="10">
        <v>41065</v>
      </c>
      <c r="G1738" s="5">
        <f t="shared" si="324"/>
        <v>0.01</v>
      </c>
      <c r="H1738" s="5">
        <f t="shared" si="325"/>
        <v>0.02</v>
      </c>
      <c r="J1738" s="12" t="str">
        <f t="shared" si="326"/>
        <v>SELL</v>
      </c>
      <c r="L1738" s="5">
        <f t="shared" si="330"/>
        <v>2.5750000000000002E-2</v>
      </c>
      <c r="M1738" s="6" t="str">
        <f t="shared" si="327"/>
        <v>NO</v>
      </c>
      <c r="N1738" s="6" t="str">
        <f t="shared" si="328"/>
        <v>NO</v>
      </c>
      <c r="O1738" s="6" t="str">
        <f t="shared" si="329"/>
        <v>NO</v>
      </c>
      <c r="P1738" s="5"/>
      <c r="Q1738" s="5"/>
      <c r="T1738" s="13">
        <f t="shared" si="321"/>
        <v>0</v>
      </c>
      <c r="V1738" s="5">
        <f t="shared" si="322"/>
        <v>0</v>
      </c>
      <c r="W1738" s="5">
        <f t="shared" si="319"/>
        <v>0</v>
      </c>
      <c r="X1738" s="13">
        <f t="shared" si="320"/>
        <v>0</v>
      </c>
      <c r="Z1738" s="13">
        <f t="shared" si="323"/>
        <v>50000</v>
      </c>
      <c r="AA1738" s="5"/>
    </row>
    <row r="1739" spans="1:27">
      <c r="A1739" s="10">
        <v>41066</v>
      </c>
      <c r="G1739" s="5">
        <f t="shared" si="324"/>
        <v>0.01</v>
      </c>
      <c r="H1739" s="5">
        <f t="shared" si="325"/>
        <v>0.02</v>
      </c>
      <c r="J1739" s="12" t="str">
        <f t="shared" si="326"/>
        <v>SELL</v>
      </c>
      <c r="L1739" s="5">
        <f t="shared" si="330"/>
        <v>2.5750000000000002E-2</v>
      </c>
      <c r="M1739" s="6" t="str">
        <f t="shared" si="327"/>
        <v>NO</v>
      </c>
      <c r="N1739" s="6" t="str">
        <f t="shared" si="328"/>
        <v>NO</v>
      </c>
      <c r="O1739" s="6" t="str">
        <f t="shared" si="329"/>
        <v>NO</v>
      </c>
      <c r="P1739" s="5"/>
      <c r="Q1739" s="5"/>
      <c r="T1739" s="13">
        <f t="shared" si="321"/>
        <v>0</v>
      </c>
      <c r="V1739" s="5">
        <f t="shared" si="322"/>
        <v>0</v>
      </c>
      <c r="W1739" s="5">
        <f t="shared" si="319"/>
        <v>0</v>
      </c>
      <c r="X1739" s="13">
        <f t="shared" si="320"/>
        <v>0</v>
      </c>
      <c r="Z1739" s="13">
        <f t="shared" si="323"/>
        <v>50000</v>
      </c>
      <c r="AA1739" s="5"/>
    </row>
    <row r="1740" spans="1:27">
      <c r="A1740" s="10">
        <v>41067</v>
      </c>
      <c r="G1740" s="5">
        <f t="shared" si="324"/>
        <v>0.01</v>
      </c>
      <c r="H1740" s="5">
        <f t="shared" si="325"/>
        <v>0.02</v>
      </c>
      <c r="J1740" s="12" t="str">
        <f t="shared" si="326"/>
        <v>SELL</v>
      </c>
      <c r="L1740" s="5">
        <f t="shared" si="330"/>
        <v>2.5750000000000002E-2</v>
      </c>
      <c r="M1740" s="6" t="str">
        <f t="shared" si="327"/>
        <v>NO</v>
      </c>
      <c r="N1740" s="6" t="str">
        <f t="shared" si="328"/>
        <v>NO</v>
      </c>
      <c r="O1740" s="6" t="str">
        <f t="shared" si="329"/>
        <v>NO</v>
      </c>
      <c r="P1740" s="5"/>
      <c r="Q1740" s="5"/>
      <c r="T1740" s="13">
        <f t="shared" si="321"/>
        <v>0</v>
      </c>
      <c r="V1740" s="5">
        <f t="shared" si="322"/>
        <v>0</v>
      </c>
      <c r="W1740" s="5">
        <f t="shared" si="319"/>
        <v>0</v>
      </c>
      <c r="X1740" s="13">
        <f t="shared" si="320"/>
        <v>0</v>
      </c>
      <c r="Z1740" s="13">
        <f t="shared" si="323"/>
        <v>50000</v>
      </c>
      <c r="AA1740" s="5"/>
    </row>
    <row r="1741" spans="1:27">
      <c r="A1741" s="10">
        <v>41068</v>
      </c>
      <c r="G1741" s="5">
        <f t="shared" si="324"/>
        <v>0.01</v>
      </c>
      <c r="H1741" s="5">
        <f t="shared" si="325"/>
        <v>0.02</v>
      </c>
      <c r="J1741" s="12" t="str">
        <f t="shared" si="326"/>
        <v>SELL</v>
      </c>
      <c r="L1741" s="5">
        <f t="shared" si="330"/>
        <v>2.5750000000000002E-2</v>
      </c>
      <c r="M1741" s="6" t="str">
        <f t="shared" si="327"/>
        <v>NO</v>
      </c>
      <c r="N1741" s="6" t="str">
        <f t="shared" si="328"/>
        <v>NO</v>
      </c>
      <c r="O1741" s="6" t="str">
        <f t="shared" si="329"/>
        <v>NO</v>
      </c>
      <c r="P1741" s="5"/>
      <c r="Q1741" s="5"/>
      <c r="T1741" s="13">
        <f t="shared" si="321"/>
        <v>0</v>
      </c>
      <c r="V1741" s="5">
        <f t="shared" si="322"/>
        <v>0</v>
      </c>
      <c r="W1741" s="5">
        <f t="shared" si="319"/>
        <v>0</v>
      </c>
      <c r="X1741" s="13">
        <f t="shared" si="320"/>
        <v>0</v>
      </c>
      <c r="Z1741" s="13">
        <f t="shared" si="323"/>
        <v>50000</v>
      </c>
      <c r="AA1741" s="5"/>
    </row>
    <row r="1742" spans="1:27">
      <c r="A1742" s="10">
        <v>41071</v>
      </c>
      <c r="G1742" s="5">
        <f t="shared" si="324"/>
        <v>0.01</v>
      </c>
      <c r="H1742" s="5">
        <f t="shared" si="325"/>
        <v>0.02</v>
      </c>
      <c r="J1742" s="12" t="str">
        <f t="shared" si="326"/>
        <v>SELL</v>
      </c>
      <c r="L1742" s="5">
        <f t="shared" si="330"/>
        <v>2.5750000000000002E-2</v>
      </c>
      <c r="M1742" s="6" t="str">
        <f t="shared" si="327"/>
        <v>NO</v>
      </c>
      <c r="N1742" s="6" t="str">
        <f t="shared" si="328"/>
        <v>NO</v>
      </c>
      <c r="O1742" s="6" t="str">
        <f t="shared" si="329"/>
        <v>NO</v>
      </c>
      <c r="P1742" s="5"/>
      <c r="Q1742" s="5"/>
      <c r="T1742" s="13">
        <f t="shared" si="321"/>
        <v>0</v>
      </c>
      <c r="V1742" s="5">
        <f t="shared" si="322"/>
        <v>0</v>
      </c>
      <c r="W1742" s="5">
        <f t="shared" si="319"/>
        <v>0</v>
      </c>
      <c r="X1742" s="13">
        <f t="shared" si="320"/>
        <v>0</v>
      </c>
      <c r="Z1742" s="13">
        <f t="shared" si="323"/>
        <v>50000</v>
      </c>
      <c r="AA1742" s="5"/>
    </row>
    <row r="1743" spans="1:27">
      <c r="A1743" s="10">
        <v>41072</v>
      </c>
      <c r="G1743" s="5">
        <f t="shared" si="324"/>
        <v>0.01</v>
      </c>
      <c r="H1743" s="5">
        <f t="shared" si="325"/>
        <v>0.02</v>
      </c>
      <c r="J1743" s="12" t="str">
        <f t="shared" si="326"/>
        <v>SELL</v>
      </c>
      <c r="L1743" s="5">
        <f t="shared" si="330"/>
        <v>2.5750000000000002E-2</v>
      </c>
      <c r="M1743" s="6" t="str">
        <f t="shared" si="327"/>
        <v>NO</v>
      </c>
      <c r="N1743" s="6" t="str">
        <f t="shared" si="328"/>
        <v>NO</v>
      </c>
      <c r="O1743" s="6" t="str">
        <f t="shared" si="329"/>
        <v>NO</v>
      </c>
      <c r="P1743" s="5"/>
      <c r="Q1743" s="5"/>
      <c r="T1743" s="13">
        <f t="shared" si="321"/>
        <v>0</v>
      </c>
      <c r="V1743" s="5">
        <f t="shared" si="322"/>
        <v>0</v>
      </c>
      <c r="W1743" s="5">
        <f t="shared" si="319"/>
        <v>0</v>
      </c>
      <c r="X1743" s="13">
        <f t="shared" si="320"/>
        <v>0</v>
      </c>
      <c r="Z1743" s="13">
        <f t="shared" si="323"/>
        <v>50000</v>
      </c>
      <c r="AA1743" s="5"/>
    </row>
    <row r="1744" spans="1:27">
      <c r="A1744" s="10">
        <v>41073</v>
      </c>
      <c r="G1744" s="5">
        <f t="shared" si="324"/>
        <v>0.01</v>
      </c>
      <c r="H1744" s="5">
        <f t="shared" si="325"/>
        <v>0.02</v>
      </c>
      <c r="J1744" s="12" t="str">
        <f t="shared" si="326"/>
        <v>SELL</v>
      </c>
      <c r="L1744" s="5">
        <f t="shared" si="330"/>
        <v>2.5750000000000002E-2</v>
      </c>
      <c r="M1744" s="6" t="str">
        <f t="shared" si="327"/>
        <v>NO</v>
      </c>
      <c r="N1744" s="6" t="str">
        <f t="shared" si="328"/>
        <v>NO</v>
      </c>
      <c r="O1744" s="6" t="str">
        <f t="shared" si="329"/>
        <v>NO</v>
      </c>
      <c r="P1744" s="5"/>
      <c r="Q1744" s="5"/>
      <c r="T1744" s="13">
        <f t="shared" si="321"/>
        <v>0</v>
      </c>
      <c r="V1744" s="5">
        <f t="shared" si="322"/>
        <v>0</v>
      </c>
      <c r="W1744" s="5">
        <f t="shared" si="319"/>
        <v>0</v>
      </c>
      <c r="X1744" s="13">
        <f t="shared" si="320"/>
        <v>0</v>
      </c>
      <c r="Z1744" s="13">
        <f t="shared" si="323"/>
        <v>50000</v>
      </c>
      <c r="AA1744" s="5"/>
    </row>
    <row r="1745" spans="1:27">
      <c r="A1745" s="10">
        <v>41074</v>
      </c>
      <c r="G1745" s="5">
        <f t="shared" si="324"/>
        <v>0.01</v>
      </c>
      <c r="H1745" s="5">
        <f t="shared" si="325"/>
        <v>0.02</v>
      </c>
      <c r="J1745" s="12" t="str">
        <f t="shared" si="326"/>
        <v>SELL</v>
      </c>
      <c r="L1745" s="5">
        <f t="shared" si="330"/>
        <v>2.5750000000000002E-2</v>
      </c>
      <c r="M1745" s="6" t="str">
        <f t="shared" si="327"/>
        <v>NO</v>
      </c>
      <c r="N1745" s="6" t="str">
        <f t="shared" si="328"/>
        <v>NO</v>
      </c>
      <c r="O1745" s="6" t="str">
        <f t="shared" si="329"/>
        <v>NO</v>
      </c>
      <c r="P1745" s="5"/>
      <c r="Q1745" s="5"/>
      <c r="T1745" s="13">
        <f t="shared" si="321"/>
        <v>0</v>
      </c>
      <c r="V1745" s="5">
        <f t="shared" si="322"/>
        <v>0</v>
      </c>
      <c r="W1745" s="5">
        <f t="shared" si="319"/>
        <v>0</v>
      </c>
      <c r="X1745" s="13">
        <f t="shared" si="320"/>
        <v>0</v>
      </c>
      <c r="Z1745" s="13">
        <f t="shared" si="323"/>
        <v>50000</v>
      </c>
      <c r="AA1745" s="5"/>
    </row>
    <row r="1746" spans="1:27">
      <c r="A1746" s="10">
        <v>41075</v>
      </c>
      <c r="G1746" s="5">
        <f t="shared" si="324"/>
        <v>0.01</v>
      </c>
      <c r="H1746" s="5">
        <f t="shared" si="325"/>
        <v>0.02</v>
      </c>
      <c r="J1746" s="12" t="str">
        <f t="shared" si="326"/>
        <v>SELL</v>
      </c>
      <c r="L1746" s="5">
        <f t="shared" si="330"/>
        <v>2.5750000000000002E-2</v>
      </c>
      <c r="M1746" s="6" t="str">
        <f t="shared" si="327"/>
        <v>NO</v>
      </c>
      <c r="N1746" s="6" t="str">
        <f t="shared" si="328"/>
        <v>NO</v>
      </c>
      <c r="O1746" s="6" t="str">
        <f t="shared" si="329"/>
        <v>NO</v>
      </c>
      <c r="P1746" s="5"/>
      <c r="Q1746" s="5"/>
      <c r="T1746" s="13">
        <f t="shared" si="321"/>
        <v>0</v>
      </c>
      <c r="V1746" s="5">
        <f t="shared" si="322"/>
        <v>0</v>
      </c>
      <c r="W1746" s="5">
        <f t="shared" si="319"/>
        <v>0</v>
      </c>
      <c r="X1746" s="13">
        <f t="shared" si="320"/>
        <v>0</v>
      </c>
      <c r="Z1746" s="13">
        <f t="shared" si="323"/>
        <v>50000</v>
      </c>
      <c r="AA1746" s="5"/>
    </row>
    <row r="1747" spans="1:27">
      <c r="A1747" s="10">
        <v>41078</v>
      </c>
      <c r="G1747" s="5">
        <f t="shared" si="324"/>
        <v>0.01</v>
      </c>
      <c r="H1747" s="5">
        <f t="shared" si="325"/>
        <v>0.02</v>
      </c>
      <c r="J1747" s="12" t="str">
        <f t="shared" si="326"/>
        <v>SELL</v>
      </c>
      <c r="L1747" s="5">
        <f t="shared" si="330"/>
        <v>2.5750000000000002E-2</v>
      </c>
      <c r="M1747" s="6" t="str">
        <f t="shared" si="327"/>
        <v>NO</v>
      </c>
      <c r="N1747" s="6" t="str">
        <f t="shared" si="328"/>
        <v>NO</v>
      </c>
      <c r="O1747" s="6" t="str">
        <f t="shared" si="329"/>
        <v>NO</v>
      </c>
      <c r="P1747" s="5"/>
      <c r="Q1747" s="5"/>
      <c r="T1747" s="13">
        <f t="shared" si="321"/>
        <v>0</v>
      </c>
      <c r="V1747" s="5">
        <f t="shared" si="322"/>
        <v>0</v>
      </c>
      <c r="W1747" s="5">
        <f t="shared" si="319"/>
        <v>0</v>
      </c>
      <c r="X1747" s="13">
        <f t="shared" si="320"/>
        <v>0</v>
      </c>
      <c r="Z1747" s="13">
        <f t="shared" si="323"/>
        <v>50000</v>
      </c>
      <c r="AA1747" s="5"/>
    </row>
    <row r="1748" spans="1:27">
      <c r="A1748" s="10">
        <v>41079</v>
      </c>
      <c r="G1748" s="5">
        <f t="shared" si="324"/>
        <v>0.01</v>
      </c>
      <c r="H1748" s="5">
        <f t="shared" si="325"/>
        <v>0.02</v>
      </c>
      <c r="J1748" s="12" t="str">
        <f t="shared" si="326"/>
        <v>SELL</v>
      </c>
      <c r="L1748" s="5">
        <f t="shared" si="330"/>
        <v>2.5750000000000002E-2</v>
      </c>
      <c r="M1748" s="6" t="str">
        <f t="shared" si="327"/>
        <v>NO</v>
      </c>
      <c r="N1748" s="6" t="str">
        <f t="shared" si="328"/>
        <v>NO</v>
      </c>
      <c r="O1748" s="6" t="str">
        <f t="shared" si="329"/>
        <v>NO</v>
      </c>
      <c r="P1748" s="5"/>
      <c r="Q1748" s="5"/>
      <c r="T1748" s="13">
        <f t="shared" si="321"/>
        <v>0</v>
      </c>
      <c r="V1748" s="5">
        <f t="shared" si="322"/>
        <v>0</v>
      </c>
      <c r="W1748" s="5">
        <f t="shared" si="319"/>
        <v>0</v>
      </c>
      <c r="X1748" s="13">
        <f t="shared" si="320"/>
        <v>0</v>
      </c>
      <c r="Z1748" s="13">
        <f t="shared" si="323"/>
        <v>50000</v>
      </c>
      <c r="AA1748" s="5"/>
    </row>
    <row r="1749" spans="1:27">
      <c r="A1749" s="10">
        <v>41080</v>
      </c>
      <c r="G1749" s="5">
        <f t="shared" si="324"/>
        <v>0.01</v>
      </c>
      <c r="H1749" s="5">
        <f t="shared" si="325"/>
        <v>0.02</v>
      </c>
      <c r="J1749" s="12" t="str">
        <f t="shared" si="326"/>
        <v>SELL</v>
      </c>
      <c r="L1749" s="5">
        <f t="shared" si="330"/>
        <v>2.5750000000000002E-2</v>
      </c>
      <c r="M1749" s="6" t="str">
        <f t="shared" si="327"/>
        <v>NO</v>
      </c>
      <c r="N1749" s="6" t="str">
        <f t="shared" si="328"/>
        <v>NO</v>
      </c>
      <c r="O1749" s="6" t="str">
        <f t="shared" si="329"/>
        <v>NO</v>
      </c>
      <c r="P1749" s="5"/>
      <c r="Q1749" s="5"/>
      <c r="T1749" s="13">
        <f t="shared" si="321"/>
        <v>0</v>
      </c>
      <c r="V1749" s="5">
        <f t="shared" si="322"/>
        <v>0</v>
      </c>
      <c r="W1749" s="5">
        <f t="shared" si="319"/>
        <v>0</v>
      </c>
      <c r="X1749" s="13">
        <f t="shared" si="320"/>
        <v>0</v>
      </c>
      <c r="Z1749" s="13">
        <f t="shared" si="323"/>
        <v>50000</v>
      </c>
      <c r="AA1749" s="5"/>
    </row>
    <row r="1750" spans="1:27">
      <c r="A1750" s="10">
        <v>41081</v>
      </c>
      <c r="G1750" s="5">
        <f t="shared" si="324"/>
        <v>0.01</v>
      </c>
      <c r="H1750" s="5">
        <f t="shared" si="325"/>
        <v>0.02</v>
      </c>
      <c r="J1750" s="12" t="str">
        <f t="shared" si="326"/>
        <v>SELL</v>
      </c>
      <c r="L1750" s="5">
        <f t="shared" si="330"/>
        <v>2.5750000000000002E-2</v>
      </c>
      <c r="M1750" s="6" t="str">
        <f t="shared" si="327"/>
        <v>NO</v>
      </c>
      <c r="N1750" s="6" t="str">
        <f t="shared" si="328"/>
        <v>NO</v>
      </c>
      <c r="O1750" s="6" t="str">
        <f t="shared" si="329"/>
        <v>NO</v>
      </c>
      <c r="P1750" s="5"/>
      <c r="Q1750" s="5"/>
      <c r="T1750" s="13">
        <f t="shared" si="321"/>
        <v>0</v>
      </c>
      <c r="V1750" s="5">
        <f t="shared" si="322"/>
        <v>0</v>
      </c>
      <c r="W1750" s="5">
        <f t="shared" si="319"/>
        <v>0</v>
      </c>
      <c r="X1750" s="13">
        <f t="shared" si="320"/>
        <v>0</v>
      </c>
      <c r="Z1750" s="13">
        <f t="shared" si="323"/>
        <v>50000</v>
      </c>
      <c r="AA1750" s="5"/>
    </row>
    <row r="1751" spans="1:27">
      <c r="A1751" s="10">
        <v>41082</v>
      </c>
      <c r="G1751" s="5">
        <f t="shared" si="324"/>
        <v>0.01</v>
      </c>
      <c r="H1751" s="5">
        <f t="shared" si="325"/>
        <v>0.02</v>
      </c>
      <c r="J1751" s="12" t="str">
        <f t="shared" si="326"/>
        <v>SELL</v>
      </c>
      <c r="L1751" s="5">
        <f t="shared" si="330"/>
        <v>2.5750000000000002E-2</v>
      </c>
      <c r="M1751" s="6" t="str">
        <f t="shared" si="327"/>
        <v>NO</v>
      </c>
      <c r="N1751" s="6" t="str">
        <f t="shared" si="328"/>
        <v>NO</v>
      </c>
      <c r="O1751" s="6" t="str">
        <f t="shared" si="329"/>
        <v>NO</v>
      </c>
      <c r="P1751" s="5"/>
      <c r="Q1751" s="5"/>
      <c r="T1751" s="13">
        <f t="shared" si="321"/>
        <v>0</v>
      </c>
      <c r="V1751" s="5">
        <f t="shared" si="322"/>
        <v>0</v>
      </c>
      <c r="W1751" s="5">
        <f t="shared" si="319"/>
        <v>0</v>
      </c>
      <c r="X1751" s="13">
        <f t="shared" si="320"/>
        <v>0</v>
      </c>
      <c r="Z1751" s="13">
        <f t="shared" si="323"/>
        <v>50000</v>
      </c>
      <c r="AA1751" s="5"/>
    </row>
    <row r="1752" spans="1:27">
      <c r="A1752" s="10">
        <v>41085</v>
      </c>
      <c r="G1752" s="5">
        <f t="shared" si="324"/>
        <v>0.01</v>
      </c>
      <c r="H1752" s="5">
        <f t="shared" si="325"/>
        <v>0.02</v>
      </c>
      <c r="J1752" s="12" t="str">
        <f t="shared" si="326"/>
        <v>SELL</v>
      </c>
      <c r="L1752" s="5">
        <f t="shared" si="330"/>
        <v>2.5750000000000002E-2</v>
      </c>
      <c r="M1752" s="6" t="str">
        <f t="shared" si="327"/>
        <v>NO</v>
      </c>
      <c r="N1752" s="6" t="str">
        <f t="shared" si="328"/>
        <v>NO</v>
      </c>
      <c r="O1752" s="6" t="str">
        <f t="shared" si="329"/>
        <v>NO</v>
      </c>
      <c r="P1752" s="5"/>
      <c r="Q1752" s="5"/>
      <c r="T1752" s="13">
        <f t="shared" si="321"/>
        <v>0</v>
      </c>
      <c r="V1752" s="5">
        <f t="shared" si="322"/>
        <v>0</v>
      </c>
      <c r="W1752" s="5">
        <f t="shared" ref="W1752:W1815" si="331">IF(V1753="",E1752,V1753)</f>
        <v>0</v>
      </c>
      <c r="X1752" s="13">
        <f t="shared" ref="X1752:X1815" si="332">IF(J1752="BUY",W1752-V1752,V1752-W1752)</f>
        <v>0</v>
      </c>
      <c r="Z1752" s="13">
        <f t="shared" si="323"/>
        <v>50000</v>
      </c>
      <c r="AA1752" s="5"/>
    </row>
    <row r="1753" spans="1:27">
      <c r="A1753" s="10">
        <v>41086</v>
      </c>
      <c r="G1753" s="5">
        <f t="shared" si="324"/>
        <v>0.01</v>
      </c>
      <c r="H1753" s="5">
        <f t="shared" si="325"/>
        <v>0.02</v>
      </c>
      <c r="J1753" s="12" t="str">
        <f t="shared" si="326"/>
        <v>SELL</v>
      </c>
      <c r="L1753" s="5">
        <f t="shared" si="330"/>
        <v>2.5750000000000002E-2</v>
      </c>
      <c r="M1753" s="6" t="str">
        <f t="shared" si="327"/>
        <v>NO</v>
      </c>
      <c r="N1753" s="6" t="str">
        <f t="shared" si="328"/>
        <v>NO</v>
      </c>
      <c r="O1753" s="6" t="str">
        <f t="shared" si="329"/>
        <v>NO</v>
      </c>
      <c r="P1753" s="5"/>
      <c r="Q1753" s="5"/>
      <c r="T1753" s="13">
        <f t="shared" ref="T1753:T1815" si="333">ROUND(IF(N1753="YES",IF(J1753="SELL",IF(O1753="YES",Q1753-P1753,Q1753-L1752),IF(O1753="YES",P1753-Q1753,L1752-Q1753)),0),2)</f>
        <v>0</v>
      </c>
      <c r="V1753" s="5">
        <f t="shared" ref="V1753:V1815" si="334">IF(J1753=J1752,V1752,IF(O1753="YES",P1753,L1752))</f>
        <v>0</v>
      </c>
      <c r="W1753" s="5">
        <f t="shared" si="331"/>
        <v>0</v>
      </c>
      <c r="X1753" s="13">
        <f t="shared" si="332"/>
        <v>0</v>
      </c>
      <c r="Z1753" s="13">
        <f t="shared" ref="Z1753:Z1815" si="335">Z1752+(T1753*50*2)+(X1753*50)</f>
        <v>50000</v>
      </c>
      <c r="AA1753" s="5"/>
    </row>
    <row r="1754" spans="1:27">
      <c r="A1754" s="10">
        <v>41087</v>
      </c>
      <c r="G1754" s="5">
        <f t="shared" si="324"/>
        <v>0.01</v>
      </c>
      <c r="H1754" s="5">
        <f t="shared" si="325"/>
        <v>0.02</v>
      </c>
      <c r="J1754" s="12" t="str">
        <f t="shared" si="326"/>
        <v>SELL</v>
      </c>
      <c r="L1754" s="5">
        <f t="shared" si="330"/>
        <v>2.5750000000000002E-2</v>
      </c>
      <c r="M1754" s="6" t="str">
        <f t="shared" si="327"/>
        <v>NO</v>
      </c>
      <c r="N1754" s="6" t="str">
        <f t="shared" si="328"/>
        <v>NO</v>
      </c>
      <c r="O1754" s="6" t="str">
        <f t="shared" si="329"/>
        <v>NO</v>
      </c>
      <c r="P1754" s="5"/>
      <c r="Q1754" s="5"/>
      <c r="T1754" s="13">
        <f t="shared" si="333"/>
        <v>0</v>
      </c>
      <c r="V1754" s="5">
        <f t="shared" si="334"/>
        <v>0</v>
      </c>
      <c r="W1754" s="5">
        <f t="shared" si="331"/>
        <v>0</v>
      </c>
      <c r="X1754" s="13">
        <f t="shared" si="332"/>
        <v>0</v>
      </c>
      <c r="Z1754" s="13">
        <f t="shared" si="335"/>
        <v>50000</v>
      </c>
      <c r="AA1754" s="5"/>
    </row>
    <row r="1755" spans="1:27">
      <c r="A1755" s="10">
        <v>41088</v>
      </c>
      <c r="G1755" s="5">
        <f t="shared" si="324"/>
        <v>0.01</v>
      </c>
      <c r="H1755" s="5">
        <f t="shared" si="325"/>
        <v>0.02</v>
      </c>
      <c r="J1755" s="12" t="str">
        <f t="shared" si="326"/>
        <v>SELL</v>
      </c>
      <c r="L1755" s="5">
        <f t="shared" si="330"/>
        <v>2.5750000000000002E-2</v>
      </c>
      <c r="M1755" s="6" t="str">
        <f t="shared" si="327"/>
        <v>NO</v>
      </c>
      <c r="N1755" s="6" t="str">
        <f t="shared" si="328"/>
        <v>NO</v>
      </c>
      <c r="O1755" s="6" t="str">
        <f t="shared" si="329"/>
        <v>NO</v>
      </c>
      <c r="P1755" s="5"/>
      <c r="Q1755" s="5"/>
      <c r="T1755" s="13">
        <f t="shared" si="333"/>
        <v>0</v>
      </c>
      <c r="V1755" s="5">
        <f t="shared" si="334"/>
        <v>0</v>
      </c>
      <c r="W1755" s="5">
        <f t="shared" si="331"/>
        <v>0</v>
      </c>
      <c r="X1755" s="13">
        <f t="shared" si="332"/>
        <v>0</v>
      </c>
      <c r="Z1755" s="13">
        <f t="shared" si="335"/>
        <v>50000</v>
      </c>
      <c r="AA1755" s="5"/>
    </row>
    <row r="1756" spans="1:27">
      <c r="A1756" s="10">
        <v>41089</v>
      </c>
      <c r="G1756" s="5">
        <f t="shared" si="324"/>
        <v>0.01</v>
      </c>
      <c r="H1756" s="5">
        <f t="shared" si="325"/>
        <v>0.02</v>
      </c>
      <c r="J1756" s="12" t="str">
        <f t="shared" si="326"/>
        <v>SELL</v>
      </c>
      <c r="L1756" s="5">
        <f t="shared" si="330"/>
        <v>2.5750000000000002E-2</v>
      </c>
      <c r="M1756" s="6" t="str">
        <f t="shared" si="327"/>
        <v>NO</v>
      </c>
      <c r="N1756" s="6" t="str">
        <f t="shared" si="328"/>
        <v>NO</v>
      </c>
      <c r="O1756" s="6" t="str">
        <f t="shared" si="329"/>
        <v>NO</v>
      </c>
      <c r="P1756" s="5"/>
      <c r="Q1756" s="5"/>
      <c r="T1756" s="13">
        <f t="shared" si="333"/>
        <v>0</v>
      </c>
      <c r="V1756" s="5">
        <f t="shared" si="334"/>
        <v>0</v>
      </c>
      <c r="W1756" s="5">
        <f t="shared" si="331"/>
        <v>0</v>
      </c>
      <c r="X1756" s="13">
        <f t="shared" si="332"/>
        <v>0</v>
      </c>
      <c r="Z1756" s="13">
        <f t="shared" si="335"/>
        <v>50000</v>
      </c>
      <c r="AA1756" s="5"/>
    </row>
    <row r="1757" spans="1:27">
      <c r="A1757" s="10">
        <v>41092</v>
      </c>
      <c r="G1757" s="5">
        <f t="shared" si="324"/>
        <v>0.01</v>
      </c>
      <c r="H1757" s="5">
        <f t="shared" si="325"/>
        <v>0.02</v>
      </c>
      <c r="J1757" s="12" t="str">
        <f t="shared" si="326"/>
        <v>SELL</v>
      </c>
      <c r="L1757" s="5">
        <f t="shared" si="330"/>
        <v>2.5750000000000002E-2</v>
      </c>
      <c r="M1757" s="6" t="str">
        <f t="shared" si="327"/>
        <v>NO</v>
      </c>
      <c r="N1757" s="6" t="str">
        <f t="shared" si="328"/>
        <v>NO</v>
      </c>
      <c r="O1757" s="6" t="str">
        <f t="shared" si="329"/>
        <v>NO</v>
      </c>
      <c r="P1757" s="5"/>
      <c r="Q1757" s="5"/>
      <c r="T1757" s="13">
        <f t="shared" si="333"/>
        <v>0</v>
      </c>
      <c r="V1757" s="5">
        <f t="shared" si="334"/>
        <v>0</v>
      </c>
      <c r="W1757" s="5">
        <f t="shared" si="331"/>
        <v>0</v>
      </c>
      <c r="X1757" s="13">
        <f t="shared" si="332"/>
        <v>0</v>
      </c>
      <c r="Z1757" s="13">
        <f t="shared" si="335"/>
        <v>50000</v>
      </c>
      <c r="AA1757" s="5"/>
    </row>
    <row r="1758" spans="1:27">
      <c r="A1758" s="10">
        <v>41093</v>
      </c>
      <c r="G1758" s="5">
        <f t="shared" si="324"/>
        <v>0.01</v>
      </c>
      <c r="H1758" s="5">
        <f t="shared" si="325"/>
        <v>0.02</v>
      </c>
      <c r="J1758" s="12" t="str">
        <f t="shared" si="326"/>
        <v>SELL</v>
      </c>
      <c r="L1758" s="5">
        <f t="shared" si="330"/>
        <v>2.5750000000000002E-2</v>
      </c>
      <c r="M1758" s="6" t="str">
        <f t="shared" si="327"/>
        <v>NO</v>
      </c>
      <c r="N1758" s="6" t="str">
        <f t="shared" si="328"/>
        <v>NO</v>
      </c>
      <c r="O1758" s="6" t="str">
        <f t="shared" si="329"/>
        <v>NO</v>
      </c>
      <c r="P1758" s="5"/>
      <c r="Q1758" s="5"/>
      <c r="T1758" s="13">
        <f t="shared" si="333"/>
        <v>0</v>
      </c>
      <c r="V1758" s="5">
        <f t="shared" si="334"/>
        <v>0</v>
      </c>
      <c r="W1758" s="5">
        <f t="shared" si="331"/>
        <v>0</v>
      </c>
      <c r="X1758" s="13">
        <f t="shared" si="332"/>
        <v>0</v>
      </c>
      <c r="Z1758" s="13">
        <f t="shared" si="335"/>
        <v>50000</v>
      </c>
      <c r="AA1758" s="5"/>
    </row>
    <row r="1759" spans="1:27">
      <c r="A1759" s="10">
        <v>41094</v>
      </c>
      <c r="G1759" s="5">
        <f t="shared" si="324"/>
        <v>0.01</v>
      </c>
      <c r="H1759" s="5">
        <f t="shared" si="325"/>
        <v>0.02</v>
      </c>
      <c r="J1759" s="12" t="str">
        <f t="shared" si="326"/>
        <v>SELL</v>
      </c>
      <c r="L1759" s="5">
        <f t="shared" si="330"/>
        <v>2.5750000000000002E-2</v>
      </c>
      <c r="M1759" s="6" t="str">
        <f t="shared" si="327"/>
        <v>NO</v>
      </c>
      <c r="N1759" s="6" t="str">
        <f t="shared" si="328"/>
        <v>NO</v>
      </c>
      <c r="O1759" s="6" t="str">
        <f t="shared" si="329"/>
        <v>NO</v>
      </c>
      <c r="P1759" s="5"/>
      <c r="Q1759" s="5"/>
      <c r="T1759" s="13">
        <f t="shared" si="333"/>
        <v>0</v>
      </c>
      <c r="V1759" s="5">
        <f t="shared" si="334"/>
        <v>0</v>
      </c>
      <c r="W1759" s="5">
        <f t="shared" si="331"/>
        <v>0</v>
      </c>
      <c r="X1759" s="13">
        <f t="shared" si="332"/>
        <v>0</v>
      </c>
      <c r="Z1759" s="13">
        <f t="shared" si="335"/>
        <v>50000</v>
      </c>
      <c r="AA1759" s="5"/>
    </row>
    <row r="1760" spans="1:27">
      <c r="A1760" s="10">
        <v>41095</v>
      </c>
      <c r="G1760" s="5">
        <f t="shared" si="324"/>
        <v>0.01</v>
      </c>
      <c r="H1760" s="5">
        <f t="shared" si="325"/>
        <v>0.02</v>
      </c>
      <c r="J1760" s="12" t="str">
        <f t="shared" si="326"/>
        <v>SELL</v>
      </c>
      <c r="L1760" s="5">
        <f t="shared" si="330"/>
        <v>2.5750000000000002E-2</v>
      </c>
      <c r="M1760" s="6" t="str">
        <f t="shared" si="327"/>
        <v>NO</v>
      </c>
      <c r="N1760" s="6" t="str">
        <f t="shared" si="328"/>
        <v>NO</v>
      </c>
      <c r="O1760" s="6" t="str">
        <f t="shared" si="329"/>
        <v>NO</v>
      </c>
      <c r="P1760" s="5"/>
      <c r="Q1760" s="5"/>
      <c r="T1760" s="13">
        <f t="shared" si="333"/>
        <v>0</v>
      </c>
      <c r="V1760" s="5">
        <f t="shared" si="334"/>
        <v>0</v>
      </c>
      <c r="W1760" s="5">
        <f t="shared" si="331"/>
        <v>0</v>
      </c>
      <c r="X1760" s="13">
        <f t="shared" si="332"/>
        <v>0</v>
      </c>
      <c r="Z1760" s="13">
        <f t="shared" si="335"/>
        <v>50000</v>
      </c>
      <c r="AA1760" s="5"/>
    </row>
    <row r="1761" spans="1:27">
      <c r="A1761" s="10">
        <v>41096</v>
      </c>
      <c r="G1761" s="5">
        <f t="shared" si="324"/>
        <v>0.01</v>
      </c>
      <c r="H1761" s="5">
        <f t="shared" si="325"/>
        <v>0.02</v>
      </c>
      <c r="J1761" s="12" t="str">
        <f t="shared" si="326"/>
        <v>SELL</v>
      </c>
      <c r="L1761" s="5">
        <f t="shared" si="330"/>
        <v>2.5750000000000002E-2</v>
      </c>
      <c r="M1761" s="6" t="str">
        <f t="shared" si="327"/>
        <v>NO</v>
      </c>
      <c r="N1761" s="6" t="str">
        <f t="shared" si="328"/>
        <v>NO</v>
      </c>
      <c r="O1761" s="6" t="str">
        <f t="shared" si="329"/>
        <v>NO</v>
      </c>
      <c r="P1761" s="5"/>
      <c r="Q1761" s="5"/>
      <c r="T1761" s="13">
        <f t="shared" si="333"/>
        <v>0</v>
      </c>
      <c r="V1761" s="5">
        <f t="shared" si="334"/>
        <v>0</v>
      </c>
      <c r="W1761" s="5">
        <f t="shared" si="331"/>
        <v>0</v>
      </c>
      <c r="X1761" s="13">
        <f t="shared" si="332"/>
        <v>0</v>
      </c>
      <c r="Z1761" s="13">
        <f t="shared" si="335"/>
        <v>50000</v>
      </c>
      <c r="AA1761" s="5"/>
    </row>
    <row r="1762" spans="1:27">
      <c r="A1762" s="10">
        <v>41099</v>
      </c>
      <c r="G1762" s="5">
        <f t="shared" si="324"/>
        <v>0.01</v>
      </c>
      <c r="H1762" s="5">
        <f t="shared" si="325"/>
        <v>0.02</v>
      </c>
      <c r="J1762" s="12" t="str">
        <f t="shared" si="326"/>
        <v>SELL</v>
      </c>
      <c r="L1762" s="5">
        <f t="shared" si="330"/>
        <v>2.5750000000000002E-2</v>
      </c>
      <c r="M1762" s="6" t="str">
        <f t="shared" si="327"/>
        <v>NO</v>
      </c>
      <c r="N1762" s="6" t="str">
        <f t="shared" si="328"/>
        <v>NO</v>
      </c>
      <c r="O1762" s="6" t="str">
        <f t="shared" si="329"/>
        <v>NO</v>
      </c>
      <c r="P1762" s="5"/>
      <c r="Q1762" s="5"/>
      <c r="T1762" s="13">
        <f t="shared" si="333"/>
        <v>0</v>
      </c>
      <c r="V1762" s="5">
        <f t="shared" si="334"/>
        <v>0</v>
      </c>
      <c r="W1762" s="5">
        <f t="shared" si="331"/>
        <v>0</v>
      </c>
      <c r="X1762" s="13">
        <f t="shared" si="332"/>
        <v>0</v>
      </c>
      <c r="Z1762" s="13">
        <f t="shared" si="335"/>
        <v>50000</v>
      </c>
      <c r="AA1762" s="5"/>
    </row>
    <row r="1763" spans="1:27">
      <c r="A1763" s="10">
        <v>41100</v>
      </c>
      <c r="G1763" s="5">
        <f t="shared" si="324"/>
        <v>0.01</v>
      </c>
      <c r="H1763" s="5">
        <f t="shared" si="325"/>
        <v>0.02</v>
      </c>
      <c r="J1763" s="12" t="str">
        <f t="shared" si="326"/>
        <v>SELL</v>
      </c>
      <c r="L1763" s="5">
        <f t="shared" si="330"/>
        <v>2.5750000000000002E-2</v>
      </c>
      <c r="M1763" s="6" t="str">
        <f t="shared" si="327"/>
        <v>NO</v>
      </c>
      <c r="N1763" s="6" t="str">
        <f t="shared" si="328"/>
        <v>NO</v>
      </c>
      <c r="O1763" s="6" t="str">
        <f t="shared" si="329"/>
        <v>NO</v>
      </c>
      <c r="P1763" s="5"/>
      <c r="Q1763" s="5"/>
      <c r="T1763" s="13">
        <f t="shared" si="333"/>
        <v>0</v>
      </c>
      <c r="V1763" s="5">
        <f t="shared" si="334"/>
        <v>0</v>
      </c>
      <c r="W1763" s="5">
        <f t="shared" si="331"/>
        <v>0</v>
      </c>
      <c r="X1763" s="13">
        <f t="shared" si="332"/>
        <v>0</v>
      </c>
      <c r="Z1763" s="13">
        <f t="shared" si="335"/>
        <v>50000</v>
      </c>
      <c r="AA1763" s="5"/>
    </row>
    <row r="1764" spans="1:27">
      <c r="A1764" s="10">
        <v>41101</v>
      </c>
      <c r="G1764" s="5">
        <f t="shared" si="324"/>
        <v>0.01</v>
      </c>
      <c r="H1764" s="5">
        <f t="shared" si="325"/>
        <v>0.02</v>
      </c>
      <c r="J1764" s="12" t="str">
        <f t="shared" si="326"/>
        <v>SELL</v>
      </c>
      <c r="L1764" s="5">
        <f t="shared" si="330"/>
        <v>2.5750000000000002E-2</v>
      </c>
      <c r="M1764" s="6" t="str">
        <f t="shared" si="327"/>
        <v>NO</v>
      </c>
      <c r="N1764" s="6" t="str">
        <f t="shared" si="328"/>
        <v>NO</v>
      </c>
      <c r="O1764" s="6" t="str">
        <f t="shared" si="329"/>
        <v>NO</v>
      </c>
      <c r="P1764" s="5"/>
      <c r="Q1764" s="5"/>
      <c r="T1764" s="13">
        <f t="shared" si="333"/>
        <v>0</v>
      </c>
      <c r="V1764" s="5">
        <f t="shared" si="334"/>
        <v>0</v>
      </c>
      <c r="W1764" s="5">
        <f t="shared" si="331"/>
        <v>0</v>
      </c>
      <c r="X1764" s="13">
        <f t="shared" si="332"/>
        <v>0</v>
      </c>
      <c r="Z1764" s="13">
        <f t="shared" si="335"/>
        <v>50000</v>
      </c>
      <c r="AA1764" s="5"/>
    </row>
    <row r="1765" spans="1:27">
      <c r="A1765" s="10">
        <v>41102</v>
      </c>
      <c r="G1765" s="5">
        <f t="shared" si="324"/>
        <v>0.01</v>
      </c>
      <c r="H1765" s="5">
        <f t="shared" si="325"/>
        <v>0.02</v>
      </c>
      <c r="J1765" s="12" t="str">
        <f t="shared" si="326"/>
        <v>SELL</v>
      </c>
      <c r="L1765" s="5">
        <f t="shared" si="330"/>
        <v>2.5750000000000002E-2</v>
      </c>
      <c r="M1765" s="6" t="str">
        <f t="shared" si="327"/>
        <v>NO</v>
      </c>
      <c r="N1765" s="6" t="str">
        <f t="shared" si="328"/>
        <v>NO</v>
      </c>
      <c r="O1765" s="6" t="str">
        <f t="shared" si="329"/>
        <v>NO</v>
      </c>
      <c r="P1765" s="5"/>
      <c r="Q1765" s="5"/>
      <c r="T1765" s="13">
        <f t="shared" si="333"/>
        <v>0</v>
      </c>
      <c r="V1765" s="5">
        <f t="shared" si="334"/>
        <v>0</v>
      </c>
      <c r="W1765" s="5">
        <f t="shared" si="331"/>
        <v>0</v>
      </c>
      <c r="X1765" s="13">
        <f t="shared" si="332"/>
        <v>0</v>
      </c>
      <c r="Z1765" s="13">
        <f t="shared" si="335"/>
        <v>50000</v>
      </c>
      <c r="AA1765" s="5"/>
    </row>
    <row r="1766" spans="1:27">
      <c r="A1766" s="10">
        <v>41103</v>
      </c>
      <c r="G1766" s="5">
        <f t="shared" si="324"/>
        <v>0.01</v>
      </c>
      <c r="H1766" s="5">
        <f t="shared" si="325"/>
        <v>0.02</v>
      </c>
      <c r="J1766" s="12" t="str">
        <f t="shared" si="326"/>
        <v>SELL</v>
      </c>
      <c r="L1766" s="5">
        <f t="shared" si="330"/>
        <v>2.5750000000000002E-2</v>
      </c>
      <c r="M1766" s="6" t="str">
        <f t="shared" si="327"/>
        <v>NO</v>
      </c>
      <c r="N1766" s="6" t="str">
        <f t="shared" si="328"/>
        <v>NO</v>
      </c>
      <c r="O1766" s="6" t="str">
        <f t="shared" si="329"/>
        <v>NO</v>
      </c>
      <c r="P1766" s="5"/>
      <c r="Q1766" s="5"/>
      <c r="T1766" s="13">
        <f t="shared" si="333"/>
        <v>0</v>
      </c>
      <c r="V1766" s="5">
        <f t="shared" si="334"/>
        <v>0</v>
      </c>
      <c r="W1766" s="5">
        <f t="shared" si="331"/>
        <v>0</v>
      </c>
      <c r="X1766" s="13">
        <f t="shared" si="332"/>
        <v>0</v>
      </c>
      <c r="Z1766" s="13">
        <f t="shared" si="335"/>
        <v>50000</v>
      </c>
      <c r="AA1766" s="5"/>
    </row>
    <row r="1767" spans="1:27">
      <c r="A1767" s="10">
        <v>41106</v>
      </c>
      <c r="G1767" s="5">
        <f t="shared" si="324"/>
        <v>0.01</v>
      </c>
      <c r="H1767" s="5">
        <f t="shared" si="325"/>
        <v>0.02</v>
      </c>
      <c r="J1767" s="12" t="str">
        <f t="shared" si="326"/>
        <v>SELL</v>
      </c>
      <c r="L1767" s="5">
        <f t="shared" si="330"/>
        <v>2.5750000000000002E-2</v>
      </c>
      <c r="M1767" s="6" t="str">
        <f t="shared" si="327"/>
        <v>NO</v>
      </c>
      <c r="N1767" s="6" t="str">
        <f t="shared" si="328"/>
        <v>NO</v>
      </c>
      <c r="O1767" s="6" t="str">
        <f t="shared" si="329"/>
        <v>NO</v>
      </c>
      <c r="P1767" s="5"/>
      <c r="Q1767" s="5"/>
      <c r="T1767" s="13">
        <f t="shared" si="333"/>
        <v>0</v>
      </c>
      <c r="V1767" s="5">
        <f t="shared" si="334"/>
        <v>0</v>
      </c>
      <c r="W1767" s="5">
        <f t="shared" si="331"/>
        <v>0</v>
      </c>
      <c r="X1767" s="13">
        <f t="shared" si="332"/>
        <v>0</v>
      </c>
      <c r="Z1767" s="13">
        <f t="shared" si="335"/>
        <v>50000</v>
      </c>
      <c r="AA1767" s="5"/>
    </row>
    <row r="1768" spans="1:27">
      <c r="A1768" s="10">
        <v>41107</v>
      </c>
      <c r="G1768" s="5">
        <f t="shared" si="324"/>
        <v>0.01</v>
      </c>
      <c r="H1768" s="5">
        <f t="shared" si="325"/>
        <v>0.02</v>
      </c>
      <c r="J1768" s="12" t="str">
        <f t="shared" si="326"/>
        <v>SELL</v>
      </c>
      <c r="L1768" s="5">
        <f t="shared" si="330"/>
        <v>2.5750000000000002E-2</v>
      </c>
      <c r="M1768" s="6" t="str">
        <f t="shared" si="327"/>
        <v>NO</v>
      </c>
      <c r="N1768" s="6" t="str">
        <f t="shared" si="328"/>
        <v>NO</v>
      </c>
      <c r="O1768" s="6" t="str">
        <f t="shared" si="329"/>
        <v>NO</v>
      </c>
      <c r="P1768" s="5"/>
      <c r="Q1768" s="5"/>
      <c r="T1768" s="13">
        <f t="shared" si="333"/>
        <v>0</v>
      </c>
      <c r="V1768" s="5">
        <f t="shared" si="334"/>
        <v>0</v>
      </c>
      <c r="W1768" s="5">
        <f t="shared" si="331"/>
        <v>0</v>
      </c>
      <c r="X1768" s="13">
        <f t="shared" si="332"/>
        <v>0</v>
      </c>
      <c r="Z1768" s="13">
        <f t="shared" si="335"/>
        <v>50000</v>
      </c>
      <c r="AA1768" s="5"/>
    </row>
    <row r="1769" spans="1:27">
      <c r="A1769" s="10">
        <v>41108</v>
      </c>
      <c r="G1769" s="5">
        <f t="shared" si="324"/>
        <v>0.01</v>
      </c>
      <c r="H1769" s="5">
        <f t="shared" si="325"/>
        <v>0.02</v>
      </c>
      <c r="J1769" s="12" t="str">
        <f t="shared" si="326"/>
        <v>SELL</v>
      </c>
      <c r="L1769" s="5">
        <f t="shared" si="330"/>
        <v>2.5750000000000002E-2</v>
      </c>
      <c r="M1769" s="6" t="str">
        <f t="shared" si="327"/>
        <v>NO</v>
      </c>
      <c r="N1769" s="6" t="str">
        <f t="shared" si="328"/>
        <v>NO</v>
      </c>
      <c r="O1769" s="6" t="str">
        <f t="shared" si="329"/>
        <v>NO</v>
      </c>
      <c r="P1769" s="5"/>
      <c r="Q1769" s="5"/>
      <c r="T1769" s="13">
        <f t="shared" si="333"/>
        <v>0</v>
      </c>
      <c r="V1769" s="5">
        <f t="shared" si="334"/>
        <v>0</v>
      </c>
      <c r="W1769" s="5">
        <f t="shared" si="331"/>
        <v>0</v>
      </c>
      <c r="X1769" s="13">
        <f t="shared" si="332"/>
        <v>0</v>
      </c>
      <c r="Z1769" s="13">
        <f t="shared" si="335"/>
        <v>50000</v>
      </c>
      <c r="AA1769" s="5"/>
    </row>
    <row r="1770" spans="1:27">
      <c r="A1770" s="10">
        <v>41109</v>
      </c>
      <c r="G1770" s="5">
        <f t="shared" si="324"/>
        <v>0.01</v>
      </c>
      <c r="H1770" s="5">
        <f t="shared" si="325"/>
        <v>0.02</v>
      </c>
      <c r="J1770" s="12" t="str">
        <f t="shared" si="326"/>
        <v>SELL</v>
      </c>
      <c r="L1770" s="5">
        <f t="shared" si="330"/>
        <v>2.5750000000000002E-2</v>
      </c>
      <c r="M1770" s="6" t="str">
        <f t="shared" si="327"/>
        <v>NO</v>
      </c>
      <c r="N1770" s="6" t="str">
        <f t="shared" si="328"/>
        <v>NO</v>
      </c>
      <c r="O1770" s="6" t="str">
        <f t="shared" si="329"/>
        <v>NO</v>
      </c>
      <c r="P1770" s="5"/>
      <c r="Q1770" s="5"/>
      <c r="T1770" s="13">
        <f t="shared" si="333"/>
        <v>0</v>
      </c>
      <c r="V1770" s="5">
        <f t="shared" si="334"/>
        <v>0</v>
      </c>
      <c r="W1770" s="5">
        <f t="shared" si="331"/>
        <v>0</v>
      </c>
      <c r="X1770" s="13">
        <f t="shared" si="332"/>
        <v>0</v>
      </c>
      <c r="Z1770" s="13">
        <f t="shared" si="335"/>
        <v>50000</v>
      </c>
      <c r="AA1770" s="5"/>
    </row>
    <row r="1771" spans="1:27">
      <c r="A1771" s="10">
        <v>41110</v>
      </c>
      <c r="G1771" s="5">
        <f t="shared" si="324"/>
        <v>0.01</v>
      </c>
      <c r="H1771" s="5">
        <f t="shared" si="325"/>
        <v>0.02</v>
      </c>
      <c r="J1771" s="12" t="str">
        <f t="shared" si="326"/>
        <v>SELL</v>
      </c>
      <c r="L1771" s="5">
        <f t="shared" si="330"/>
        <v>2.5750000000000002E-2</v>
      </c>
      <c r="M1771" s="6" t="str">
        <f t="shared" si="327"/>
        <v>NO</v>
      </c>
      <c r="N1771" s="6" t="str">
        <f t="shared" si="328"/>
        <v>NO</v>
      </c>
      <c r="O1771" s="6" t="str">
        <f t="shared" si="329"/>
        <v>NO</v>
      </c>
      <c r="P1771" s="5"/>
      <c r="Q1771" s="5"/>
      <c r="T1771" s="13">
        <f t="shared" si="333"/>
        <v>0</v>
      </c>
      <c r="V1771" s="5">
        <f t="shared" si="334"/>
        <v>0</v>
      </c>
      <c r="W1771" s="5">
        <f t="shared" si="331"/>
        <v>0</v>
      </c>
      <c r="X1771" s="13">
        <f t="shared" si="332"/>
        <v>0</v>
      </c>
      <c r="Z1771" s="13">
        <f t="shared" si="335"/>
        <v>50000</v>
      </c>
      <c r="AA1771" s="5"/>
    </row>
    <row r="1772" spans="1:27">
      <c r="A1772" s="10">
        <v>41113</v>
      </c>
      <c r="G1772" s="5">
        <f t="shared" si="324"/>
        <v>0.01</v>
      </c>
      <c r="H1772" s="5">
        <f t="shared" si="325"/>
        <v>0.02</v>
      </c>
      <c r="J1772" s="12" t="str">
        <f t="shared" si="326"/>
        <v>SELL</v>
      </c>
      <c r="L1772" s="5">
        <f t="shared" si="330"/>
        <v>2.5750000000000002E-2</v>
      </c>
      <c r="M1772" s="6" t="str">
        <f t="shared" si="327"/>
        <v>NO</v>
      </c>
      <c r="N1772" s="6" t="str">
        <f t="shared" si="328"/>
        <v>NO</v>
      </c>
      <c r="O1772" s="6" t="str">
        <f t="shared" si="329"/>
        <v>NO</v>
      </c>
      <c r="P1772" s="5"/>
      <c r="Q1772" s="5"/>
      <c r="T1772" s="13">
        <f t="shared" si="333"/>
        <v>0</v>
      </c>
      <c r="V1772" s="5">
        <f t="shared" si="334"/>
        <v>0</v>
      </c>
      <c r="W1772" s="5">
        <f t="shared" si="331"/>
        <v>0</v>
      </c>
      <c r="X1772" s="13">
        <f t="shared" si="332"/>
        <v>0</v>
      </c>
      <c r="Z1772" s="13">
        <f t="shared" si="335"/>
        <v>50000</v>
      </c>
      <c r="AA1772" s="5"/>
    </row>
    <row r="1773" spans="1:27">
      <c r="A1773" s="10">
        <v>41114</v>
      </c>
      <c r="G1773" s="5">
        <f t="shared" si="324"/>
        <v>0.01</v>
      </c>
      <c r="H1773" s="5">
        <f t="shared" si="325"/>
        <v>0.02</v>
      </c>
      <c r="J1773" s="12" t="str">
        <f t="shared" si="326"/>
        <v>SELL</v>
      </c>
      <c r="L1773" s="5">
        <f t="shared" si="330"/>
        <v>2.5750000000000002E-2</v>
      </c>
      <c r="M1773" s="6" t="str">
        <f t="shared" si="327"/>
        <v>NO</v>
      </c>
      <c r="N1773" s="6" t="str">
        <f t="shared" si="328"/>
        <v>NO</v>
      </c>
      <c r="O1773" s="6" t="str">
        <f t="shared" si="329"/>
        <v>NO</v>
      </c>
      <c r="P1773" s="5"/>
      <c r="Q1773" s="5"/>
      <c r="T1773" s="13">
        <f t="shared" si="333"/>
        <v>0</v>
      </c>
      <c r="V1773" s="5">
        <f t="shared" si="334"/>
        <v>0</v>
      </c>
      <c r="W1773" s="5">
        <f t="shared" si="331"/>
        <v>0</v>
      </c>
      <c r="X1773" s="13">
        <f t="shared" si="332"/>
        <v>0</v>
      </c>
      <c r="Z1773" s="13">
        <f t="shared" si="335"/>
        <v>50000</v>
      </c>
      <c r="AA1773" s="5"/>
    </row>
    <row r="1774" spans="1:27">
      <c r="A1774" s="10">
        <v>41115</v>
      </c>
      <c r="G1774" s="5">
        <f t="shared" si="324"/>
        <v>0.01</v>
      </c>
      <c r="H1774" s="5">
        <f t="shared" si="325"/>
        <v>0.02</v>
      </c>
      <c r="J1774" s="12" t="str">
        <f t="shared" si="326"/>
        <v>SELL</v>
      </c>
      <c r="L1774" s="5">
        <f t="shared" si="330"/>
        <v>2.5750000000000002E-2</v>
      </c>
      <c r="M1774" s="6" t="str">
        <f t="shared" si="327"/>
        <v>NO</v>
      </c>
      <c r="N1774" s="6" t="str">
        <f t="shared" si="328"/>
        <v>NO</v>
      </c>
      <c r="O1774" s="6" t="str">
        <f t="shared" si="329"/>
        <v>NO</v>
      </c>
      <c r="P1774" s="5"/>
      <c r="Q1774" s="5"/>
      <c r="T1774" s="13">
        <f t="shared" si="333"/>
        <v>0</v>
      </c>
      <c r="V1774" s="5">
        <f t="shared" si="334"/>
        <v>0</v>
      </c>
      <c r="W1774" s="5">
        <f t="shared" si="331"/>
        <v>0</v>
      </c>
      <c r="X1774" s="13">
        <f t="shared" si="332"/>
        <v>0</v>
      </c>
      <c r="Z1774" s="13">
        <f t="shared" si="335"/>
        <v>50000</v>
      </c>
      <c r="AA1774" s="5"/>
    </row>
    <row r="1775" spans="1:27">
      <c r="A1775" s="10">
        <v>41116</v>
      </c>
      <c r="G1775" s="5">
        <f t="shared" si="324"/>
        <v>0.01</v>
      </c>
      <c r="H1775" s="5">
        <f t="shared" si="325"/>
        <v>0.02</v>
      </c>
      <c r="J1775" s="12" t="str">
        <f t="shared" si="326"/>
        <v>SELL</v>
      </c>
      <c r="L1775" s="5">
        <f t="shared" si="330"/>
        <v>2.5750000000000002E-2</v>
      </c>
      <c r="M1775" s="6" t="str">
        <f t="shared" si="327"/>
        <v>NO</v>
      </c>
      <c r="N1775" s="6" t="str">
        <f t="shared" si="328"/>
        <v>NO</v>
      </c>
      <c r="O1775" s="6" t="str">
        <f t="shared" si="329"/>
        <v>NO</v>
      </c>
      <c r="P1775" s="5"/>
      <c r="Q1775" s="5"/>
      <c r="T1775" s="13">
        <f t="shared" si="333"/>
        <v>0</v>
      </c>
      <c r="V1775" s="5">
        <f t="shared" si="334"/>
        <v>0</v>
      </c>
      <c r="W1775" s="5">
        <f t="shared" si="331"/>
        <v>0</v>
      </c>
      <c r="X1775" s="13">
        <f t="shared" si="332"/>
        <v>0</v>
      </c>
      <c r="Z1775" s="13">
        <f t="shared" si="335"/>
        <v>50000</v>
      </c>
      <c r="AA1775" s="5"/>
    </row>
    <row r="1776" spans="1:27">
      <c r="A1776" s="10">
        <v>41117</v>
      </c>
      <c r="G1776" s="5">
        <f t="shared" si="324"/>
        <v>0.01</v>
      </c>
      <c r="H1776" s="5">
        <f t="shared" si="325"/>
        <v>0.02</v>
      </c>
      <c r="J1776" s="12" t="str">
        <f t="shared" si="326"/>
        <v>SELL</v>
      </c>
      <c r="L1776" s="5">
        <f t="shared" si="330"/>
        <v>2.5750000000000002E-2</v>
      </c>
      <c r="M1776" s="6" t="str">
        <f t="shared" si="327"/>
        <v>NO</v>
      </c>
      <c r="N1776" s="6" t="str">
        <f t="shared" si="328"/>
        <v>NO</v>
      </c>
      <c r="O1776" s="6" t="str">
        <f t="shared" si="329"/>
        <v>NO</v>
      </c>
      <c r="P1776" s="5"/>
      <c r="Q1776" s="5"/>
      <c r="T1776" s="13">
        <f t="shared" si="333"/>
        <v>0</v>
      </c>
      <c r="V1776" s="5">
        <f t="shared" si="334"/>
        <v>0</v>
      </c>
      <c r="W1776" s="5">
        <f t="shared" si="331"/>
        <v>0</v>
      </c>
      <c r="X1776" s="13">
        <f t="shared" si="332"/>
        <v>0</v>
      </c>
      <c r="Z1776" s="13">
        <f t="shared" si="335"/>
        <v>50000</v>
      </c>
      <c r="AA1776" s="5"/>
    </row>
    <row r="1777" spans="1:27">
      <c r="A1777" s="10">
        <v>41120</v>
      </c>
      <c r="G1777" s="5">
        <f t="shared" si="324"/>
        <v>0.01</v>
      </c>
      <c r="H1777" s="5">
        <f t="shared" si="325"/>
        <v>0.02</v>
      </c>
      <c r="J1777" s="12" t="str">
        <f t="shared" si="326"/>
        <v>SELL</v>
      </c>
      <c r="L1777" s="5">
        <f t="shared" si="330"/>
        <v>2.5750000000000002E-2</v>
      </c>
      <c r="M1777" s="6" t="str">
        <f t="shared" si="327"/>
        <v>NO</v>
      </c>
      <c r="N1777" s="6" t="str">
        <f t="shared" si="328"/>
        <v>NO</v>
      </c>
      <c r="O1777" s="6" t="str">
        <f t="shared" si="329"/>
        <v>NO</v>
      </c>
      <c r="P1777" s="5"/>
      <c r="Q1777" s="5"/>
      <c r="T1777" s="13">
        <f t="shared" si="333"/>
        <v>0</v>
      </c>
      <c r="V1777" s="5">
        <f t="shared" si="334"/>
        <v>0</v>
      </c>
      <c r="W1777" s="5">
        <f t="shared" si="331"/>
        <v>0</v>
      </c>
      <c r="X1777" s="13">
        <f t="shared" si="332"/>
        <v>0</v>
      </c>
      <c r="Z1777" s="13">
        <f t="shared" si="335"/>
        <v>50000</v>
      </c>
      <c r="AA1777" s="5"/>
    </row>
    <row r="1778" spans="1:27">
      <c r="A1778" s="10">
        <v>41121</v>
      </c>
      <c r="G1778" s="5">
        <f t="shared" si="324"/>
        <v>0.01</v>
      </c>
      <c r="H1778" s="5">
        <f t="shared" si="325"/>
        <v>0.02</v>
      </c>
      <c r="J1778" s="12" t="str">
        <f t="shared" si="326"/>
        <v>SELL</v>
      </c>
      <c r="L1778" s="5">
        <f t="shared" si="330"/>
        <v>2.5750000000000002E-2</v>
      </c>
      <c r="M1778" s="6" t="str">
        <f t="shared" si="327"/>
        <v>NO</v>
      </c>
      <c r="N1778" s="6" t="str">
        <f t="shared" si="328"/>
        <v>NO</v>
      </c>
      <c r="O1778" s="6" t="str">
        <f t="shared" si="329"/>
        <v>NO</v>
      </c>
      <c r="P1778" s="5"/>
      <c r="Q1778" s="5"/>
      <c r="T1778" s="13">
        <f t="shared" si="333"/>
        <v>0</v>
      </c>
      <c r="V1778" s="5">
        <f t="shared" si="334"/>
        <v>0</v>
      </c>
      <c r="W1778" s="5">
        <f t="shared" si="331"/>
        <v>0</v>
      </c>
      <c r="X1778" s="13">
        <f t="shared" si="332"/>
        <v>0</v>
      </c>
      <c r="Z1778" s="13">
        <f t="shared" si="335"/>
        <v>50000</v>
      </c>
      <c r="AA1778" s="5"/>
    </row>
    <row r="1779" spans="1:27">
      <c r="A1779" s="10">
        <v>41122</v>
      </c>
      <c r="G1779" s="5">
        <f t="shared" si="324"/>
        <v>0.01</v>
      </c>
      <c r="H1779" s="5">
        <f t="shared" si="325"/>
        <v>0.02</v>
      </c>
      <c r="J1779" s="12" t="str">
        <f t="shared" si="326"/>
        <v>SELL</v>
      </c>
      <c r="L1779" s="5">
        <f t="shared" si="330"/>
        <v>2.5750000000000002E-2</v>
      </c>
      <c r="M1779" s="6" t="str">
        <f t="shared" si="327"/>
        <v>NO</v>
      </c>
      <c r="N1779" s="6" t="str">
        <f t="shared" si="328"/>
        <v>NO</v>
      </c>
      <c r="O1779" s="6" t="str">
        <f t="shared" si="329"/>
        <v>NO</v>
      </c>
      <c r="P1779" s="5"/>
      <c r="Q1779" s="5"/>
      <c r="T1779" s="13">
        <f t="shared" si="333"/>
        <v>0</v>
      </c>
      <c r="V1779" s="5">
        <f t="shared" si="334"/>
        <v>0</v>
      </c>
      <c r="W1779" s="5">
        <f t="shared" si="331"/>
        <v>0</v>
      </c>
      <c r="X1779" s="13">
        <f t="shared" si="332"/>
        <v>0</v>
      </c>
      <c r="Z1779" s="13">
        <f t="shared" si="335"/>
        <v>50000</v>
      </c>
      <c r="AA1779" s="5"/>
    </row>
    <row r="1780" spans="1:27">
      <c r="A1780" s="10">
        <v>41123</v>
      </c>
      <c r="G1780" s="5">
        <f t="shared" si="324"/>
        <v>0.01</v>
      </c>
      <c r="H1780" s="5">
        <f t="shared" si="325"/>
        <v>0.02</v>
      </c>
      <c r="J1780" s="12" t="str">
        <f t="shared" si="326"/>
        <v>SELL</v>
      </c>
      <c r="L1780" s="5">
        <f t="shared" si="330"/>
        <v>2.5750000000000002E-2</v>
      </c>
      <c r="M1780" s="6" t="str">
        <f t="shared" si="327"/>
        <v>NO</v>
      </c>
      <c r="N1780" s="6" t="str">
        <f t="shared" si="328"/>
        <v>NO</v>
      </c>
      <c r="O1780" s="6" t="str">
        <f t="shared" si="329"/>
        <v>NO</v>
      </c>
      <c r="P1780" s="5"/>
      <c r="Q1780" s="5"/>
      <c r="T1780" s="13">
        <f t="shared" si="333"/>
        <v>0</v>
      </c>
      <c r="V1780" s="5">
        <f t="shared" si="334"/>
        <v>0</v>
      </c>
      <c r="W1780" s="5">
        <f t="shared" si="331"/>
        <v>0</v>
      </c>
      <c r="X1780" s="13">
        <f t="shared" si="332"/>
        <v>0</v>
      </c>
      <c r="Z1780" s="13">
        <f t="shared" si="335"/>
        <v>50000</v>
      </c>
      <c r="AA1780" s="5"/>
    </row>
    <row r="1781" spans="1:27">
      <c r="A1781" s="10">
        <v>41124</v>
      </c>
      <c r="G1781" s="5">
        <f t="shared" si="324"/>
        <v>0.01</v>
      </c>
      <c r="H1781" s="5">
        <f t="shared" si="325"/>
        <v>0.02</v>
      </c>
      <c r="J1781" s="12" t="str">
        <f t="shared" si="326"/>
        <v>SELL</v>
      </c>
      <c r="L1781" s="5">
        <f t="shared" si="330"/>
        <v>2.5750000000000002E-2</v>
      </c>
      <c r="M1781" s="6" t="str">
        <f t="shared" si="327"/>
        <v>NO</v>
      </c>
      <c r="N1781" s="6" t="str">
        <f t="shared" si="328"/>
        <v>NO</v>
      </c>
      <c r="O1781" s="6" t="str">
        <f t="shared" si="329"/>
        <v>NO</v>
      </c>
      <c r="P1781" s="5"/>
      <c r="Q1781" s="5"/>
      <c r="T1781" s="13">
        <f t="shared" si="333"/>
        <v>0</v>
      </c>
      <c r="V1781" s="5">
        <f t="shared" si="334"/>
        <v>0</v>
      </c>
      <c r="W1781" s="5">
        <f t="shared" si="331"/>
        <v>0</v>
      </c>
      <c r="X1781" s="13">
        <f t="shared" si="332"/>
        <v>0</v>
      </c>
      <c r="Z1781" s="13">
        <f t="shared" si="335"/>
        <v>50000</v>
      </c>
      <c r="AA1781" s="5"/>
    </row>
    <row r="1782" spans="1:27">
      <c r="A1782" s="10">
        <v>41127</v>
      </c>
      <c r="G1782" s="5">
        <f t="shared" si="324"/>
        <v>0.01</v>
      </c>
      <c r="H1782" s="5">
        <f t="shared" si="325"/>
        <v>0.02</v>
      </c>
      <c r="J1782" s="12" t="str">
        <f t="shared" si="326"/>
        <v>SELL</v>
      </c>
      <c r="L1782" s="5">
        <f t="shared" si="330"/>
        <v>2.5750000000000002E-2</v>
      </c>
      <c r="M1782" s="6" t="str">
        <f t="shared" si="327"/>
        <v>NO</v>
      </c>
      <c r="N1782" s="6" t="str">
        <f t="shared" si="328"/>
        <v>NO</v>
      </c>
      <c r="O1782" s="6" t="str">
        <f t="shared" si="329"/>
        <v>NO</v>
      </c>
      <c r="P1782" s="5"/>
      <c r="Q1782" s="5"/>
      <c r="T1782" s="13">
        <f t="shared" si="333"/>
        <v>0</v>
      </c>
      <c r="V1782" s="5">
        <f t="shared" si="334"/>
        <v>0</v>
      </c>
      <c r="W1782" s="5">
        <f t="shared" si="331"/>
        <v>0</v>
      </c>
      <c r="X1782" s="13">
        <f t="shared" si="332"/>
        <v>0</v>
      </c>
      <c r="Z1782" s="13">
        <f t="shared" si="335"/>
        <v>50000</v>
      </c>
      <c r="AA1782" s="5"/>
    </row>
    <row r="1783" spans="1:27">
      <c r="A1783" s="10">
        <v>41128</v>
      </c>
      <c r="G1783" s="5">
        <f t="shared" si="324"/>
        <v>0.01</v>
      </c>
      <c r="H1783" s="5">
        <f t="shared" si="325"/>
        <v>0.02</v>
      </c>
      <c r="J1783" s="12" t="str">
        <f t="shared" si="326"/>
        <v>SELL</v>
      </c>
      <c r="L1783" s="5">
        <f t="shared" si="330"/>
        <v>2.5750000000000002E-2</v>
      </c>
      <c r="M1783" s="6" t="str">
        <f t="shared" si="327"/>
        <v>NO</v>
      </c>
      <c r="N1783" s="6" t="str">
        <f t="shared" si="328"/>
        <v>NO</v>
      </c>
      <c r="O1783" s="6" t="str">
        <f t="shared" si="329"/>
        <v>NO</v>
      </c>
      <c r="P1783" s="5"/>
      <c r="Q1783" s="5"/>
      <c r="T1783" s="13">
        <f t="shared" si="333"/>
        <v>0</v>
      </c>
      <c r="V1783" s="5">
        <f t="shared" si="334"/>
        <v>0</v>
      </c>
      <c r="W1783" s="5">
        <f t="shared" si="331"/>
        <v>0</v>
      </c>
      <c r="X1783" s="13">
        <f t="shared" si="332"/>
        <v>0</v>
      </c>
      <c r="Z1783" s="13">
        <f t="shared" si="335"/>
        <v>50000</v>
      </c>
      <c r="AA1783" s="5"/>
    </row>
    <row r="1784" spans="1:27">
      <c r="A1784" s="10">
        <v>41129</v>
      </c>
      <c r="G1784" s="5">
        <f t="shared" si="324"/>
        <v>0.01</v>
      </c>
      <c r="H1784" s="5">
        <f t="shared" si="325"/>
        <v>0.02</v>
      </c>
      <c r="J1784" s="12" t="str">
        <f t="shared" si="326"/>
        <v>SELL</v>
      </c>
      <c r="L1784" s="5">
        <f t="shared" si="330"/>
        <v>2.5750000000000002E-2</v>
      </c>
      <c r="M1784" s="6" t="str">
        <f t="shared" si="327"/>
        <v>NO</v>
      </c>
      <c r="N1784" s="6" t="str">
        <f t="shared" si="328"/>
        <v>NO</v>
      </c>
      <c r="O1784" s="6" t="str">
        <f t="shared" si="329"/>
        <v>NO</v>
      </c>
      <c r="P1784" s="5"/>
      <c r="Q1784" s="5"/>
      <c r="T1784" s="13">
        <f t="shared" si="333"/>
        <v>0</v>
      </c>
      <c r="V1784" s="5">
        <f t="shared" si="334"/>
        <v>0</v>
      </c>
      <c r="W1784" s="5">
        <f t="shared" si="331"/>
        <v>0</v>
      </c>
      <c r="X1784" s="13">
        <f t="shared" si="332"/>
        <v>0</v>
      </c>
      <c r="Z1784" s="13">
        <f t="shared" si="335"/>
        <v>50000</v>
      </c>
      <c r="AA1784" s="5"/>
    </row>
    <row r="1785" spans="1:27">
      <c r="A1785" s="10">
        <v>41130</v>
      </c>
      <c r="G1785" s="5">
        <f t="shared" si="324"/>
        <v>0.01</v>
      </c>
      <c r="H1785" s="5">
        <f t="shared" si="325"/>
        <v>0.02</v>
      </c>
      <c r="J1785" s="12" t="str">
        <f t="shared" si="326"/>
        <v>SELL</v>
      </c>
      <c r="L1785" s="5">
        <f t="shared" si="330"/>
        <v>2.5750000000000002E-2</v>
      </c>
      <c r="M1785" s="6" t="str">
        <f t="shared" si="327"/>
        <v>NO</v>
      </c>
      <c r="N1785" s="6" t="str">
        <f t="shared" si="328"/>
        <v>NO</v>
      </c>
      <c r="O1785" s="6" t="str">
        <f t="shared" si="329"/>
        <v>NO</v>
      </c>
      <c r="P1785" s="5"/>
      <c r="Q1785" s="5"/>
      <c r="T1785" s="13">
        <f t="shared" si="333"/>
        <v>0</v>
      </c>
      <c r="V1785" s="5">
        <f t="shared" si="334"/>
        <v>0</v>
      </c>
      <c r="W1785" s="5">
        <f t="shared" si="331"/>
        <v>0</v>
      </c>
      <c r="X1785" s="13">
        <f t="shared" si="332"/>
        <v>0</v>
      </c>
      <c r="Z1785" s="13">
        <f t="shared" si="335"/>
        <v>50000</v>
      </c>
      <c r="AA1785" s="5"/>
    </row>
    <row r="1786" spans="1:27">
      <c r="A1786" s="10">
        <v>41131</v>
      </c>
      <c r="G1786" s="5">
        <f t="shared" si="324"/>
        <v>0.01</v>
      </c>
      <c r="H1786" s="5">
        <f t="shared" si="325"/>
        <v>0.02</v>
      </c>
      <c r="J1786" s="12" t="str">
        <f t="shared" si="326"/>
        <v>SELL</v>
      </c>
      <c r="L1786" s="5">
        <f t="shared" si="330"/>
        <v>2.5750000000000002E-2</v>
      </c>
      <c r="M1786" s="6" t="str">
        <f t="shared" si="327"/>
        <v>NO</v>
      </c>
      <c r="N1786" s="6" t="str">
        <f t="shared" si="328"/>
        <v>NO</v>
      </c>
      <c r="O1786" s="6" t="str">
        <f t="shared" si="329"/>
        <v>NO</v>
      </c>
      <c r="P1786" s="5"/>
      <c r="Q1786" s="5"/>
      <c r="T1786" s="13">
        <f t="shared" si="333"/>
        <v>0</v>
      </c>
      <c r="V1786" s="5">
        <f t="shared" si="334"/>
        <v>0</v>
      </c>
      <c r="W1786" s="5">
        <f t="shared" si="331"/>
        <v>0</v>
      </c>
      <c r="X1786" s="13">
        <f t="shared" si="332"/>
        <v>0</v>
      </c>
      <c r="Z1786" s="13">
        <f t="shared" si="335"/>
        <v>50000</v>
      </c>
      <c r="AA1786" s="5"/>
    </row>
    <row r="1787" spans="1:27">
      <c r="A1787" s="10">
        <v>41134</v>
      </c>
      <c r="G1787" s="5">
        <f t="shared" si="324"/>
        <v>0.01</v>
      </c>
      <c r="H1787" s="5">
        <f t="shared" si="325"/>
        <v>0.02</v>
      </c>
      <c r="J1787" s="12" t="str">
        <f t="shared" si="326"/>
        <v>SELL</v>
      </c>
      <c r="L1787" s="5">
        <f t="shared" si="330"/>
        <v>2.5750000000000002E-2</v>
      </c>
      <c r="M1787" s="6" t="str">
        <f t="shared" si="327"/>
        <v>NO</v>
      </c>
      <c r="N1787" s="6" t="str">
        <f t="shared" si="328"/>
        <v>NO</v>
      </c>
      <c r="O1787" s="6" t="str">
        <f t="shared" si="329"/>
        <v>NO</v>
      </c>
      <c r="P1787" s="5"/>
      <c r="Q1787" s="5"/>
      <c r="T1787" s="13">
        <f t="shared" si="333"/>
        <v>0</v>
      </c>
      <c r="V1787" s="5">
        <f t="shared" si="334"/>
        <v>0</v>
      </c>
      <c r="W1787" s="5">
        <f t="shared" si="331"/>
        <v>0</v>
      </c>
      <c r="X1787" s="13">
        <f t="shared" si="332"/>
        <v>0</v>
      </c>
      <c r="Z1787" s="13">
        <f t="shared" si="335"/>
        <v>50000</v>
      </c>
      <c r="AA1787" s="5"/>
    </row>
    <row r="1788" spans="1:27">
      <c r="A1788" s="10">
        <v>41135</v>
      </c>
      <c r="G1788" s="5">
        <f t="shared" si="324"/>
        <v>0.01</v>
      </c>
      <c r="H1788" s="5">
        <f t="shared" si="325"/>
        <v>0.02</v>
      </c>
      <c r="J1788" s="12" t="str">
        <f t="shared" si="326"/>
        <v>SELL</v>
      </c>
      <c r="L1788" s="5">
        <f t="shared" si="330"/>
        <v>2.5750000000000002E-2</v>
      </c>
      <c r="M1788" s="6" t="str">
        <f t="shared" si="327"/>
        <v>NO</v>
      </c>
      <c r="N1788" s="6" t="str">
        <f t="shared" si="328"/>
        <v>NO</v>
      </c>
      <c r="O1788" s="6" t="str">
        <f t="shared" si="329"/>
        <v>NO</v>
      </c>
      <c r="P1788" s="5"/>
      <c r="Q1788" s="5"/>
      <c r="T1788" s="13">
        <f t="shared" si="333"/>
        <v>0</v>
      </c>
      <c r="V1788" s="5">
        <f t="shared" si="334"/>
        <v>0</v>
      </c>
      <c r="W1788" s="5">
        <f t="shared" si="331"/>
        <v>0</v>
      </c>
      <c r="X1788" s="13">
        <f t="shared" si="332"/>
        <v>0</v>
      </c>
      <c r="Z1788" s="13">
        <f t="shared" si="335"/>
        <v>50000</v>
      </c>
      <c r="AA1788" s="5"/>
    </row>
    <row r="1789" spans="1:27">
      <c r="A1789" s="10">
        <v>41137</v>
      </c>
      <c r="G1789" s="5">
        <f t="shared" si="324"/>
        <v>0.01</v>
      </c>
      <c r="H1789" s="5">
        <f t="shared" si="325"/>
        <v>0.02</v>
      </c>
      <c r="J1789" s="12" t="str">
        <f t="shared" si="326"/>
        <v>SELL</v>
      </c>
      <c r="L1789" s="5">
        <f t="shared" si="330"/>
        <v>2.5750000000000002E-2</v>
      </c>
      <c r="M1789" s="6" t="str">
        <f t="shared" si="327"/>
        <v>NO</v>
      </c>
      <c r="N1789" s="6" t="str">
        <f t="shared" si="328"/>
        <v>NO</v>
      </c>
      <c r="O1789" s="6" t="str">
        <f t="shared" si="329"/>
        <v>NO</v>
      </c>
      <c r="P1789" s="5"/>
      <c r="Q1789" s="5"/>
      <c r="T1789" s="13">
        <f t="shared" si="333"/>
        <v>0</v>
      </c>
      <c r="V1789" s="5">
        <f t="shared" si="334"/>
        <v>0</v>
      </c>
      <c r="W1789" s="5">
        <f t="shared" si="331"/>
        <v>0</v>
      </c>
      <c r="X1789" s="13">
        <f t="shared" si="332"/>
        <v>0</v>
      </c>
      <c r="Z1789" s="13">
        <f t="shared" si="335"/>
        <v>50000</v>
      </c>
      <c r="AA1789" s="5"/>
    </row>
    <row r="1790" spans="1:27">
      <c r="A1790" s="10">
        <v>41138</v>
      </c>
      <c r="G1790" s="5">
        <f t="shared" si="324"/>
        <v>0.01</v>
      </c>
      <c r="H1790" s="5">
        <f t="shared" si="325"/>
        <v>0.02</v>
      </c>
      <c r="J1790" s="12" t="str">
        <f t="shared" si="326"/>
        <v>SELL</v>
      </c>
      <c r="L1790" s="5">
        <f t="shared" si="330"/>
        <v>2.5750000000000002E-2</v>
      </c>
      <c r="M1790" s="6" t="str">
        <f t="shared" si="327"/>
        <v>NO</v>
      </c>
      <c r="N1790" s="6" t="str">
        <f t="shared" si="328"/>
        <v>NO</v>
      </c>
      <c r="O1790" s="6" t="str">
        <f t="shared" si="329"/>
        <v>NO</v>
      </c>
      <c r="P1790" s="5"/>
      <c r="Q1790" s="5"/>
      <c r="T1790" s="13">
        <f t="shared" si="333"/>
        <v>0</v>
      </c>
      <c r="V1790" s="5">
        <f t="shared" si="334"/>
        <v>0</v>
      </c>
      <c r="W1790" s="5">
        <f t="shared" si="331"/>
        <v>0</v>
      </c>
      <c r="X1790" s="13">
        <f t="shared" si="332"/>
        <v>0</v>
      </c>
      <c r="Z1790" s="13">
        <f t="shared" si="335"/>
        <v>50000</v>
      </c>
      <c r="AA1790" s="5"/>
    </row>
    <row r="1791" spans="1:27">
      <c r="A1791" s="10">
        <v>41142</v>
      </c>
      <c r="G1791" s="5">
        <f t="shared" si="324"/>
        <v>0.01</v>
      </c>
      <c r="H1791" s="5">
        <f t="shared" si="325"/>
        <v>0.02</v>
      </c>
      <c r="J1791" s="12" t="str">
        <f t="shared" si="326"/>
        <v>SELL</v>
      </c>
      <c r="L1791" s="5">
        <f t="shared" si="330"/>
        <v>2.5750000000000002E-2</v>
      </c>
      <c r="M1791" s="6" t="str">
        <f t="shared" si="327"/>
        <v>NO</v>
      </c>
      <c r="N1791" s="6" t="str">
        <f t="shared" si="328"/>
        <v>NO</v>
      </c>
      <c r="O1791" s="6" t="str">
        <f t="shared" si="329"/>
        <v>NO</v>
      </c>
      <c r="P1791" s="5"/>
      <c r="Q1791" s="5"/>
      <c r="T1791" s="13">
        <f t="shared" si="333"/>
        <v>0</v>
      </c>
      <c r="V1791" s="5">
        <f t="shared" si="334"/>
        <v>0</v>
      </c>
      <c r="W1791" s="5">
        <f t="shared" si="331"/>
        <v>0</v>
      </c>
      <c r="X1791" s="13">
        <f t="shared" si="332"/>
        <v>0</v>
      </c>
      <c r="Z1791" s="13">
        <f t="shared" si="335"/>
        <v>50000</v>
      </c>
      <c r="AA1791" s="5"/>
    </row>
    <row r="1792" spans="1:27">
      <c r="A1792" s="10">
        <v>41143</v>
      </c>
      <c r="G1792" s="5">
        <f t="shared" si="324"/>
        <v>0.01</v>
      </c>
      <c r="H1792" s="5">
        <f t="shared" si="325"/>
        <v>0.02</v>
      </c>
      <c r="J1792" s="12" t="str">
        <f t="shared" si="326"/>
        <v>SELL</v>
      </c>
      <c r="L1792" s="5">
        <f t="shared" si="330"/>
        <v>2.5750000000000002E-2</v>
      </c>
      <c r="M1792" s="6" t="str">
        <f t="shared" si="327"/>
        <v>NO</v>
      </c>
      <c r="N1792" s="6" t="str">
        <f t="shared" si="328"/>
        <v>NO</v>
      </c>
      <c r="O1792" s="6" t="str">
        <f t="shared" si="329"/>
        <v>NO</v>
      </c>
      <c r="P1792" s="5"/>
      <c r="Q1792" s="5"/>
      <c r="T1792" s="13">
        <f t="shared" si="333"/>
        <v>0</v>
      </c>
      <c r="V1792" s="5">
        <f t="shared" si="334"/>
        <v>0</v>
      </c>
      <c r="W1792" s="5">
        <f t="shared" si="331"/>
        <v>0</v>
      </c>
      <c r="X1792" s="13">
        <f t="shared" si="332"/>
        <v>0</v>
      </c>
      <c r="Z1792" s="13">
        <f t="shared" si="335"/>
        <v>50000</v>
      </c>
      <c r="AA1792" s="5"/>
    </row>
    <row r="1793" spans="1:27">
      <c r="A1793" s="10">
        <v>41144</v>
      </c>
      <c r="G1793" s="5">
        <f t="shared" si="324"/>
        <v>0.01</v>
      </c>
      <c r="H1793" s="5">
        <f t="shared" si="325"/>
        <v>0.02</v>
      </c>
      <c r="J1793" s="12" t="str">
        <f t="shared" si="326"/>
        <v>SELL</v>
      </c>
      <c r="L1793" s="5">
        <f t="shared" si="330"/>
        <v>2.5750000000000002E-2</v>
      </c>
      <c r="M1793" s="6" t="str">
        <f t="shared" si="327"/>
        <v>NO</v>
      </c>
      <c r="N1793" s="6" t="str">
        <f t="shared" si="328"/>
        <v>NO</v>
      </c>
      <c r="O1793" s="6" t="str">
        <f t="shared" si="329"/>
        <v>NO</v>
      </c>
      <c r="P1793" s="5"/>
      <c r="Q1793" s="5"/>
      <c r="T1793" s="13">
        <f t="shared" si="333"/>
        <v>0</v>
      </c>
      <c r="V1793" s="5">
        <f t="shared" si="334"/>
        <v>0</v>
      </c>
      <c r="W1793" s="5">
        <f t="shared" si="331"/>
        <v>0</v>
      </c>
      <c r="X1793" s="13">
        <f t="shared" si="332"/>
        <v>0</v>
      </c>
      <c r="Z1793" s="13">
        <f t="shared" si="335"/>
        <v>50000</v>
      </c>
      <c r="AA1793" s="5"/>
    </row>
    <row r="1794" spans="1:27">
      <c r="A1794" s="10">
        <v>41145</v>
      </c>
      <c r="G1794" s="5">
        <f t="shared" si="324"/>
        <v>0.01</v>
      </c>
      <c r="H1794" s="5">
        <f t="shared" si="325"/>
        <v>0.02</v>
      </c>
      <c r="J1794" s="12" t="str">
        <f t="shared" si="326"/>
        <v>SELL</v>
      </c>
      <c r="L1794" s="5">
        <f t="shared" si="330"/>
        <v>2.5750000000000002E-2</v>
      </c>
      <c r="M1794" s="6" t="str">
        <f t="shared" si="327"/>
        <v>NO</v>
      </c>
      <c r="N1794" s="6" t="str">
        <f t="shared" si="328"/>
        <v>NO</v>
      </c>
      <c r="O1794" s="6" t="str">
        <f t="shared" si="329"/>
        <v>NO</v>
      </c>
      <c r="P1794" s="5"/>
      <c r="Q1794" s="5"/>
      <c r="T1794" s="13">
        <f t="shared" si="333"/>
        <v>0</v>
      </c>
      <c r="V1794" s="5">
        <f t="shared" si="334"/>
        <v>0</v>
      </c>
      <c r="W1794" s="5">
        <f t="shared" si="331"/>
        <v>0</v>
      </c>
      <c r="X1794" s="13">
        <f t="shared" si="332"/>
        <v>0</v>
      </c>
      <c r="Z1794" s="13">
        <f t="shared" si="335"/>
        <v>50000</v>
      </c>
      <c r="AA1794" s="5"/>
    </row>
    <row r="1795" spans="1:27">
      <c r="A1795" s="10">
        <v>41148</v>
      </c>
      <c r="G1795" s="5">
        <f t="shared" si="324"/>
        <v>0.01</v>
      </c>
      <c r="H1795" s="5">
        <f t="shared" si="325"/>
        <v>0.02</v>
      </c>
      <c r="J1795" s="12" t="str">
        <f t="shared" si="326"/>
        <v>SELL</v>
      </c>
      <c r="L1795" s="5">
        <f t="shared" si="330"/>
        <v>2.5750000000000002E-2</v>
      </c>
      <c r="M1795" s="6" t="str">
        <f t="shared" si="327"/>
        <v>NO</v>
      </c>
      <c r="N1795" s="6" t="str">
        <f t="shared" si="328"/>
        <v>NO</v>
      </c>
      <c r="O1795" s="6" t="str">
        <f t="shared" si="329"/>
        <v>NO</v>
      </c>
      <c r="P1795" s="5"/>
      <c r="Q1795" s="5"/>
      <c r="T1795" s="13">
        <f t="shared" si="333"/>
        <v>0</v>
      </c>
      <c r="V1795" s="5">
        <f t="shared" si="334"/>
        <v>0</v>
      </c>
      <c r="W1795" s="5">
        <f t="shared" si="331"/>
        <v>0</v>
      </c>
      <c r="X1795" s="13">
        <f t="shared" si="332"/>
        <v>0</v>
      </c>
      <c r="Z1795" s="13">
        <f t="shared" si="335"/>
        <v>50000</v>
      </c>
      <c r="AA1795" s="5"/>
    </row>
    <row r="1796" spans="1:27">
      <c r="A1796" s="10">
        <v>41149</v>
      </c>
      <c r="G1796" s="5">
        <f t="shared" si="324"/>
        <v>0.01</v>
      </c>
      <c r="H1796" s="5">
        <f t="shared" si="325"/>
        <v>0.02</v>
      </c>
      <c r="J1796" s="12" t="str">
        <f t="shared" si="326"/>
        <v>SELL</v>
      </c>
      <c r="L1796" s="5">
        <f t="shared" si="330"/>
        <v>2.5750000000000002E-2</v>
      </c>
      <c r="M1796" s="6" t="str">
        <f t="shared" si="327"/>
        <v>NO</v>
      </c>
      <c r="N1796" s="6" t="str">
        <f t="shared" si="328"/>
        <v>NO</v>
      </c>
      <c r="O1796" s="6" t="str">
        <f t="shared" si="329"/>
        <v>NO</v>
      </c>
      <c r="P1796" s="5"/>
      <c r="Q1796" s="5"/>
      <c r="T1796" s="13">
        <f t="shared" si="333"/>
        <v>0</v>
      </c>
      <c r="V1796" s="5">
        <f t="shared" si="334"/>
        <v>0</v>
      </c>
      <c r="W1796" s="5">
        <f t="shared" si="331"/>
        <v>0</v>
      </c>
      <c r="X1796" s="13">
        <f t="shared" si="332"/>
        <v>0</v>
      </c>
      <c r="Z1796" s="13">
        <f t="shared" si="335"/>
        <v>50000</v>
      </c>
      <c r="AA1796" s="5"/>
    </row>
    <row r="1797" spans="1:27">
      <c r="A1797" s="10">
        <v>41150</v>
      </c>
      <c r="G1797" s="5">
        <f t="shared" si="324"/>
        <v>0.01</v>
      </c>
      <c r="H1797" s="5">
        <f t="shared" si="325"/>
        <v>0.02</v>
      </c>
      <c r="J1797" s="12" t="str">
        <f t="shared" si="326"/>
        <v>SELL</v>
      </c>
      <c r="L1797" s="5">
        <f t="shared" si="330"/>
        <v>2.5750000000000002E-2</v>
      </c>
      <c r="M1797" s="6" t="str">
        <f t="shared" si="327"/>
        <v>NO</v>
      </c>
      <c r="N1797" s="6" t="str">
        <f t="shared" si="328"/>
        <v>NO</v>
      </c>
      <c r="O1797" s="6" t="str">
        <f t="shared" si="329"/>
        <v>NO</v>
      </c>
      <c r="P1797" s="5"/>
      <c r="Q1797" s="5"/>
      <c r="T1797" s="13">
        <f t="shared" si="333"/>
        <v>0</v>
      </c>
      <c r="V1797" s="5">
        <f t="shared" si="334"/>
        <v>0</v>
      </c>
      <c r="W1797" s="5">
        <f t="shared" si="331"/>
        <v>0</v>
      </c>
      <c r="X1797" s="13">
        <f t="shared" si="332"/>
        <v>0</v>
      </c>
      <c r="Z1797" s="13">
        <f t="shared" si="335"/>
        <v>50000</v>
      </c>
      <c r="AA1797" s="5"/>
    </row>
    <row r="1798" spans="1:27">
      <c r="A1798" s="10">
        <v>41151</v>
      </c>
      <c r="G1798" s="5">
        <f t="shared" ref="G1798:G1815" si="336">ROUND((E1798*G$1)+(G1797*(1-G$1)),2)</f>
        <v>0.01</v>
      </c>
      <c r="H1798" s="5">
        <f t="shared" si="325"/>
        <v>0.02</v>
      </c>
      <c r="J1798" s="12" t="str">
        <f t="shared" si="326"/>
        <v>SELL</v>
      </c>
      <c r="L1798" s="5">
        <f t="shared" si="330"/>
        <v>2.5750000000000002E-2</v>
      </c>
      <c r="M1798" s="6" t="str">
        <f t="shared" si="327"/>
        <v>NO</v>
      </c>
      <c r="N1798" s="6" t="str">
        <f t="shared" si="328"/>
        <v>NO</v>
      </c>
      <c r="O1798" s="6" t="str">
        <f t="shared" si="329"/>
        <v>NO</v>
      </c>
      <c r="P1798" s="5"/>
      <c r="Q1798" s="5"/>
      <c r="T1798" s="13">
        <f t="shared" si="333"/>
        <v>0</v>
      </c>
      <c r="V1798" s="5">
        <f t="shared" si="334"/>
        <v>0</v>
      </c>
      <c r="W1798" s="5">
        <f t="shared" si="331"/>
        <v>0</v>
      </c>
      <c r="X1798" s="13">
        <f t="shared" si="332"/>
        <v>0</v>
      </c>
      <c r="Z1798" s="13">
        <f t="shared" si="335"/>
        <v>50000</v>
      </c>
      <c r="AA1798" s="5"/>
    </row>
    <row r="1799" spans="1:27">
      <c r="A1799" s="10">
        <v>41152</v>
      </c>
      <c r="G1799" s="5">
        <f t="shared" si="336"/>
        <v>0.01</v>
      </c>
      <c r="H1799" s="5">
        <f t="shared" si="325"/>
        <v>0.02</v>
      </c>
      <c r="J1799" s="12" t="str">
        <f t="shared" si="326"/>
        <v>SELL</v>
      </c>
      <c r="L1799" s="5">
        <f t="shared" si="330"/>
        <v>2.5750000000000002E-2</v>
      </c>
      <c r="M1799" s="6" t="str">
        <f t="shared" si="327"/>
        <v>NO</v>
      </c>
      <c r="N1799" s="6" t="str">
        <f t="shared" si="328"/>
        <v>NO</v>
      </c>
      <c r="O1799" s="6" t="str">
        <f t="shared" si="329"/>
        <v>NO</v>
      </c>
      <c r="P1799" s="5"/>
      <c r="Q1799" s="5"/>
      <c r="T1799" s="13">
        <f t="shared" si="333"/>
        <v>0</v>
      </c>
      <c r="V1799" s="5">
        <f t="shared" si="334"/>
        <v>0</v>
      </c>
      <c r="W1799" s="5">
        <f t="shared" si="331"/>
        <v>0</v>
      </c>
      <c r="X1799" s="13">
        <f t="shared" si="332"/>
        <v>0</v>
      </c>
      <c r="Z1799" s="13">
        <f t="shared" si="335"/>
        <v>50000</v>
      </c>
      <c r="AA1799" s="5"/>
    </row>
    <row r="1800" spans="1:27">
      <c r="A1800" s="10">
        <v>41155</v>
      </c>
      <c r="G1800" s="5">
        <f t="shared" si="336"/>
        <v>0.01</v>
      </c>
      <c r="H1800" s="5">
        <f t="shared" ref="H1800:H1815" si="337">ROUND((E1800*H$1)+(H1799*(1-H$1)),2)</f>
        <v>0.02</v>
      </c>
      <c r="J1800" s="12" t="str">
        <f t="shared" ref="J1800:J1863" si="338">IF(G1800&gt;H1800,"BUY","SELL")</f>
        <v>SELL</v>
      </c>
      <c r="L1800" s="5">
        <f t="shared" si="330"/>
        <v>2.5750000000000002E-2</v>
      </c>
      <c r="M1800" s="6" t="str">
        <f t="shared" ref="M1800:M1863" si="339">IF(J1799="SELL",IF(C1800&gt;L1799,"YES","NO"),IF(D1800&lt;L1799,"YES","NO"))</f>
        <v>NO</v>
      </c>
      <c r="N1800" s="6" t="str">
        <f t="shared" ref="N1800:N1863" si="340">IF(AND(M1800="YES",J1800=J1799),"YES","NO")</f>
        <v>NO</v>
      </c>
      <c r="O1800" s="6" t="str">
        <f t="shared" ref="O1800:O1863" si="341">IF(AND(J1799="BUY",B1800&lt;L1799),"YES",IF(AND(J1799="SELL",B1800&gt;L1799),"YES","NO"))</f>
        <v>NO</v>
      </c>
      <c r="P1800" s="5"/>
      <c r="Q1800" s="5"/>
      <c r="T1800" s="13">
        <f t="shared" si="333"/>
        <v>0</v>
      </c>
      <c r="V1800" s="5">
        <f t="shared" si="334"/>
        <v>0</v>
      </c>
      <c r="W1800" s="5">
        <f t="shared" si="331"/>
        <v>0</v>
      </c>
      <c r="X1800" s="13">
        <f t="shared" si="332"/>
        <v>0</v>
      </c>
      <c r="Z1800" s="13">
        <f t="shared" si="335"/>
        <v>50000</v>
      </c>
      <c r="AA1800" s="5"/>
    </row>
    <row r="1801" spans="1:27">
      <c r="A1801" s="10">
        <v>41156</v>
      </c>
      <c r="G1801" s="5">
        <f t="shared" si="336"/>
        <v>0.01</v>
      </c>
      <c r="H1801" s="5">
        <f t="shared" si="337"/>
        <v>0.02</v>
      </c>
      <c r="J1801" s="12" t="str">
        <f t="shared" si="338"/>
        <v>SELL</v>
      </c>
      <c r="L1801" s="5">
        <f t="shared" ref="L1801:L1864" si="342">((H1801*($L$1-$J$1+($J$1*$L$1)-1))-(G1801*($J$1-$L$1+($J$1*$L$1)-1)))/(2*($L$1-$J$1))</f>
        <v>2.5750000000000002E-2</v>
      </c>
      <c r="M1801" s="6" t="str">
        <f t="shared" si="339"/>
        <v>NO</v>
      </c>
      <c r="N1801" s="6" t="str">
        <f t="shared" si="340"/>
        <v>NO</v>
      </c>
      <c r="O1801" s="6" t="str">
        <f t="shared" si="341"/>
        <v>NO</v>
      </c>
      <c r="P1801" s="5"/>
      <c r="Q1801" s="5"/>
      <c r="T1801" s="13">
        <f t="shared" si="333"/>
        <v>0</v>
      </c>
      <c r="V1801" s="5">
        <f t="shared" si="334"/>
        <v>0</v>
      </c>
      <c r="W1801" s="5">
        <f t="shared" si="331"/>
        <v>0</v>
      </c>
      <c r="X1801" s="13">
        <f t="shared" si="332"/>
        <v>0</v>
      </c>
      <c r="Z1801" s="13">
        <f t="shared" si="335"/>
        <v>50000</v>
      </c>
      <c r="AA1801" s="5"/>
    </row>
    <row r="1802" spans="1:27">
      <c r="A1802" s="10">
        <v>41157</v>
      </c>
      <c r="G1802" s="5">
        <f t="shared" si="336"/>
        <v>0.01</v>
      </c>
      <c r="H1802" s="5">
        <f t="shared" si="337"/>
        <v>0.02</v>
      </c>
      <c r="J1802" s="12" t="str">
        <f t="shared" si="338"/>
        <v>SELL</v>
      </c>
      <c r="L1802" s="5">
        <f t="shared" si="342"/>
        <v>2.5750000000000002E-2</v>
      </c>
      <c r="M1802" s="6" t="str">
        <f t="shared" si="339"/>
        <v>NO</v>
      </c>
      <c r="N1802" s="6" t="str">
        <f t="shared" si="340"/>
        <v>NO</v>
      </c>
      <c r="O1802" s="6" t="str">
        <f t="shared" si="341"/>
        <v>NO</v>
      </c>
      <c r="P1802" s="5"/>
      <c r="Q1802" s="5"/>
      <c r="T1802" s="13">
        <f t="shared" si="333"/>
        <v>0</v>
      </c>
      <c r="V1802" s="5">
        <f t="shared" si="334"/>
        <v>0</v>
      </c>
      <c r="W1802" s="5">
        <f t="shared" si="331"/>
        <v>0</v>
      </c>
      <c r="X1802" s="13">
        <f t="shared" si="332"/>
        <v>0</v>
      </c>
      <c r="Z1802" s="13">
        <f t="shared" si="335"/>
        <v>50000</v>
      </c>
      <c r="AA1802" s="5"/>
    </row>
    <row r="1803" spans="1:27">
      <c r="A1803" s="10">
        <v>41158</v>
      </c>
      <c r="G1803" s="5">
        <f t="shared" si="336"/>
        <v>0.01</v>
      </c>
      <c r="H1803" s="5">
        <f t="shared" si="337"/>
        <v>0.02</v>
      </c>
      <c r="J1803" s="12" t="str">
        <f t="shared" si="338"/>
        <v>SELL</v>
      </c>
      <c r="L1803" s="5">
        <f t="shared" si="342"/>
        <v>2.5750000000000002E-2</v>
      </c>
      <c r="M1803" s="6" t="str">
        <f t="shared" si="339"/>
        <v>NO</v>
      </c>
      <c r="N1803" s="6" t="str">
        <f t="shared" si="340"/>
        <v>NO</v>
      </c>
      <c r="O1803" s="6" t="str">
        <f t="shared" si="341"/>
        <v>NO</v>
      </c>
      <c r="P1803" s="5"/>
      <c r="Q1803" s="5"/>
      <c r="T1803" s="13">
        <f t="shared" si="333"/>
        <v>0</v>
      </c>
      <c r="V1803" s="5">
        <f t="shared" si="334"/>
        <v>0</v>
      </c>
      <c r="W1803" s="5">
        <f t="shared" si="331"/>
        <v>0</v>
      </c>
      <c r="X1803" s="13">
        <f t="shared" si="332"/>
        <v>0</v>
      </c>
      <c r="Z1803" s="13">
        <f t="shared" si="335"/>
        <v>50000</v>
      </c>
      <c r="AA1803" s="5"/>
    </row>
    <row r="1804" spans="1:27">
      <c r="A1804" s="10">
        <v>41159</v>
      </c>
      <c r="G1804" s="5">
        <f t="shared" si="336"/>
        <v>0.01</v>
      </c>
      <c r="H1804" s="5">
        <f t="shared" si="337"/>
        <v>0.02</v>
      </c>
      <c r="J1804" s="12" t="str">
        <f t="shared" si="338"/>
        <v>SELL</v>
      </c>
      <c r="L1804" s="5">
        <f t="shared" si="342"/>
        <v>2.5750000000000002E-2</v>
      </c>
      <c r="M1804" s="6" t="str">
        <f t="shared" si="339"/>
        <v>NO</v>
      </c>
      <c r="N1804" s="6" t="str">
        <f t="shared" si="340"/>
        <v>NO</v>
      </c>
      <c r="O1804" s="6" t="str">
        <f t="shared" si="341"/>
        <v>NO</v>
      </c>
      <c r="P1804" s="5"/>
      <c r="Q1804" s="5"/>
      <c r="T1804" s="13">
        <f t="shared" si="333"/>
        <v>0</v>
      </c>
      <c r="V1804" s="5">
        <f t="shared" si="334"/>
        <v>0</v>
      </c>
      <c r="W1804" s="5">
        <f t="shared" si="331"/>
        <v>0</v>
      </c>
      <c r="X1804" s="13">
        <f t="shared" si="332"/>
        <v>0</v>
      </c>
      <c r="Z1804" s="13">
        <f t="shared" si="335"/>
        <v>50000</v>
      </c>
      <c r="AA1804" s="5"/>
    </row>
    <row r="1805" spans="1:27">
      <c r="A1805" s="10">
        <v>41160</v>
      </c>
      <c r="G1805" s="5">
        <f t="shared" si="336"/>
        <v>0.01</v>
      </c>
      <c r="H1805" s="5">
        <f t="shared" si="337"/>
        <v>0.02</v>
      </c>
      <c r="J1805" s="12" t="str">
        <f t="shared" si="338"/>
        <v>SELL</v>
      </c>
      <c r="L1805" s="5">
        <f t="shared" si="342"/>
        <v>2.5750000000000002E-2</v>
      </c>
      <c r="M1805" s="6" t="str">
        <f t="shared" si="339"/>
        <v>NO</v>
      </c>
      <c r="N1805" s="6" t="str">
        <f t="shared" si="340"/>
        <v>NO</v>
      </c>
      <c r="O1805" s="6" t="str">
        <f t="shared" si="341"/>
        <v>NO</v>
      </c>
      <c r="P1805" s="5"/>
      <c r="Q1805" s="5"/>
      <c r="T1805" s="13">
        <f t="shared" si="333"/>
        <v>0</v>
      </c>
      <c r="V1805" s="5">
        <f t="shared" si="334"/>
        <v>0</v>
      </c>
      <c r="W1805" s="5">
        <f t="shared" si="331"/>
        <v>0</v>
      </c>
      <c r="X1805" s="13">
        <f t="shared" si="332"/>
        <v>0</v>
      </c>
      <c r="Z1805" s="13">
        <f t="shared" si="335"/>
        <v>50000</v>
      </c>
      <c r="AA1805" s="5"/>
    </row>
    <row r="1806" spans="1:27">
      <c r="A1806" s="10">
        <v>41162</v>
      </c>
      <c r="G1806" s="5">
        <f t="shared" si="336"/>
        <v>0.01</v>
      </c>
      <c r="H1806" s="5">
        <f t="shared" si="337"/>
        <v>0.02</v>
      </c>
      <c r="J1806" s="12" t="str">
        <f t="shared" si="338"/>
        <v>SELL</v>
      </c>
      <c r="L1806" s="5">
        <f t="shared" si="342"/>
        <v>2.5750000000000002E-2</v>
      </c>
      <c r="M1806" s="6" t="str">
        <f t="shared" si="339"/>
        <v>NO</v>
      </c>
      <c r="N1806" s="6" t="str">
        <f t="shared" si="340"/>
        <v>NO</v>
      </c>
      <c r="O1806" s="6" t="str">
        <f t="shared" si="341"/>
        <v>NO</v>
      </c>
      <c r="P1806" s="5"/>
      <c r="Q1806" s="5"/>
      <c r="T1806" s="13">
        <f t="shared" si="333"/>
        <v>0</v>
      </c>
      <c r="V1806" s="5">
        <f t="shared" si="334"/>
        <v>0</v>
      </c>
      <c r="W1806" s="5">
        <f t="shared" si="331"/>
        <v>0</v>
      </c>
      <c r="X1806" s="13">
        <f t="shared" si="332"/>
        <v>0</v>
      </c>
      <c r="Z1806" s="13">
        <f t="shared" si="335"/>
        <v>50000</v>
      </c>
      <c r="AA1806" s="5"/>
    </row>
    <row r="1807" spans="1:27">
      <c r="A1807" s="10">
        <v>41163</v>
      </c>
      <c r="G1807" s="5">
        <f t="shared" si="336"/>
        <v>0.01</v>
      </c>
      <c r="H1807" s="5">
        <f t="shared" si="337"/>
        <v>0.02</v>
      </c>
      <c r="J1807" s="12" t="str">
        <f t="shared" si="338"/>
        <v>SELL</v>
      </c>
      <c r="L1807" s="5">
        <f t="shared" si="342"/>
        <v>2.5750000000000002E-2</v>
      </c>
      <c r="M1807" s="6" t="str">
        <f t="shared" si="339"/>
        <v>NO</v>
      </c>
      <c r="N1807" s="6" t="str">
        <f t="shared" si="340"/>
        <v>NO</v>
      </c>
      <c r="O1807" s="6" t="str">
        <f t="shared" si="341"/>
        <v>NO</v>
      </c>
      <c r="P1807" s="5"/>
      <c r="Q1807" s="5"/>
      <c r="T1807" s="13">
        <f t="shared" si="333"/>
        <v>0</v>
      </c>
      <c r="V1807" s="5">
        <f t="shared" si="334"/>
        <v>0</v>
      </c>
      <c r="W1807" s="5">
        <f t="shared" si="331"/>
        <v>0</v>
      </c>
      <c r="X1807" s="13">
        <f t="shared" si="332"/>
        <v>0</v>
      </c>
      <c r="Z1807" s="13">
        <f t="shared" si="335"/>
        <v>50000</v>
      </c>
      <c r="AA1807" s="5"/>
    </row>
    <row r="1808" spans="1:27">
      <c r="A1808" s="10">
        <v>41164</v>
      </c>
      <c r="G1808" s="5">
        <f t="shared" si="336"/>
        <v>0.01</v>
      </c>
      <c r="H1808" s="5">
        <f t="shared" si="337"/>
        <v>0.02</v>
      </c>
      <c r="J1808" s="12" t="str">
        <f t="shared" si="338"/>
        <v>SELL</v>
      </c>
      <c r="L1808" s="5">
        <f t="shared" si="342"/>
        <v>2.5750000000000002E-2</v>
      </c>
      <c r="M1808" s="6" t="str">
        <f t="shared" si="339"/>
        <v>NO</v>
      </c>
      <c r="N1808" s="6" t="str">
        <f t="shared" si="340"/>
        <v>NO</v>
      </c>
      <c r="O1808" s="6" t="str">
        <f t="shared" si="341"/>
        <v>NO</v>
      </c>
      <c r="P1808" s="5"/>
      <c r="Q1808" s="5"/>
      <c r="T1808" s="13">
        <f t="shared" si="333"/>
        <v>0</v>
      </c>
      <c r="V1808" s="5">
        <f t="shared" si="334"/>
        <v>0</v>
      </c>
      <c r="W1808" s="5">
        <f t="shared" si="331"/>
        <v>0</v>
      </c>
      <c r="X1808" s="13">
        <f t="shared" si="332"/>
        <v>0</v>
      </c>
      <c r="Z1808" s="13">
        <f t="shared" si="335"/>
        <v>50000</v>
      </c>
      <c r="AA1808" s="5"/>
    </row>
    <row r="1809" spans="1:27">
      <c r="A1809" s="10">
        <v>41165</v>
      </c>
      <c r="G1809" s="5">
        <f t="shared" si="336"/>
        <v>0.01</v>
      </c>
      <c r="H1809" s="5">
        <f t="shared" si="337"/>
        <v>0.02</v>
      </c>
      <c r="J1809" s="12" t="str">
        <f t="shared" si="338"/>
        <v>SELL</v>
      </c>
      <c r="L1809" s="5">
        <f t="shared" si="342"/>
        <v>2.5750000000000002E-2</v>
      </c>
      <c r="M1809" s="6" t="str">
        <f t="shared" si="339"/>
        <v>NO</v>
      </c>
      <c r="N1809" s="6" t="str">
        <f t="shared" si="340"/>
        <v>NO</v>
      </c>
      <c r="O1809" s="6" t="str">
        <f t="shared" si="341"/>
        <v>NO</v>
      </c>
      <c r="P1809" s="5"/>
      <c r="Q1809" s="5"/>
      <c r="T1809" s="13">
        <f t="shared" si="333"/>
        <v>0</v>
      </c>
      <c r="V1809" s="5">
        <f t="shared" si="334"/>
        <v>0</v>
      </c>
      <c r="W1809" s="5">
        <f t="shared" si="331"/>
        <v>0</v>
      </c>
      <c r="X1809" s="13">
        <f t="shared" si="332"/>
        <v>0</v>
      </c>
      <c r="Z1809" s="13">
        <f t="shared" si="335"/>
        <v>50000</v>
      </c>
      <c r="AA1809" s="5"/>
    </row>
    <row r="1810" spans="1:27">
      <c r="A1810" s="10">
        <v>41166</v>
      </c>
      <c r="G1810" s="5">
        <f t="shared" si="336"/>
        <v>0.01</v>
      </c>
      <c r="H1810" s="5">
        <f t="shared" si="337"/>
        <v>0.02</v>
      </c>
      <c r="J1810" s="12" t="str">
        <f t="shared" si="338"/>
        <v>SELL</v>
      </c>
      <c r="L1810" s="5">
        <f t="shared" si="342"/>
        <v>2.5750000000000002E-2</v>
      </c>
      <c r="M1810" s="6" t="str">
        <f t="shared" si="339"/>
        <v>NO</v>
      </c>
      <c r="N1810" s="6" t="str">
        <f t="shared" si="340"/>
        <v>NO</v>
      </c>
      <c r="O1810" s="6" t="str">
        <f t="shared" si="341"/>
        <v>NO</v>
      </c>
      <c r="P1810" s="5"/>
      <c r="Q1810" s="5"/>
      <c r="T1810" s="13">
        <f t="shared" si="333"/>
        <v>0</v>
      </c>
      <c r="V1810" s="5">
        <f t="shared" si="334"/>
        <v>0</v>
      </c>
      <c r="W1810" s="5">
        <f t="shared" si="331"/>
        <v>0</v>
      </c>
      <c r="X1810" s="13">
        <f t="shared" si="332"/>
        <v>0</v>
      </c>
      <c r="Z1810" s="13">
        <f t="shared" si="335"/>
        <v>50000</v>
      </c>
      <c r="AA1810" s="5"/>
    </row>
    <row r="1811" spans="1:27">
      <c r="A1811" s="10">
        <v>41169</v>
      </c>
      <c r="G1811" s="5">
        <f t="shared" si="336"/>
        <v>0.01</v>
      </c>
      <c r="H1811" s="5">
        <f t="shared" si="337"/>
        <v>0.02</v>
      </c>
      <c r="J1811" s="12" t="str">
        <f t="shared" si="338"/>
        <v>SELL</v>
      </c>
      <c r="L1811" s="5">
        <f t="shared" si="342"/>
        <v>2.5750000000000002E-2</v>
      </c>
      <c r="M1811" s="6" t="str">
        <f t="shared" si="339"/>
        <v>NO</v>
      </c>
      <c r="N1811" s="6" t="str">
        <f t="shared" si="340"/>
        <v>NO</v>
      </c>
      <c r="O1811" s="6" t="str">
        <f t="shared" si="341"/>
        <v>NO</v>
      </c>
      <c r="P1811" s="5"/>
      <c r="Q1811" s="5"/>
      <c r="T1811" s="13">
        <f t="shared" si="333"/>
        <v>0</v>
      </c>
      <c r="V1811" s="5">
        <f t="shared" si="334"/>
        <v>0</v>
      </c>
      <c r="W1811" s="5">
        <f t="shared" si="331"/>
        <v>0</v>
      </c>
      <c r="X1811" s="13">
        <f t="shared" si="332"/>
        <v>0</v>
      </c>
      <c r="Z1811" s="13">
        <f t="shared" si="335"/>
        <v>50000</v>
      </c>
      <c r="AA1811" s="5"/>
    </row>
    <row r="1812" spans="1:27">
      <c r="A1812" s="10">
        <v>41170</v>
      </c>
      <c r="G1812" s="5">
        <f t="shared" si="336"/>
        <v>0.01</v>
      </c>
      <c r="H1812" s="5">
        <f t="shared" si="337"/>
        <v>0.02</v>
      </c>
      <c r="J1812" s="12" t="str">
        <f t="shared" si="338"/>
        <v>SELL</v>
      </c>
      <c r="L1812" s="5">
        <f t="shared" si="342"/>
        <v>2.5750000000000002E-2</v>
      </c>
      <c r="M1812" s="6" t="str">
        <f t="shared" si="339"/>
        <v>NO</v>
      </c>
      <c r="N1812" s="6" t="str">
        <f t="shared" si="340"/>
        <v>NO</v>
      </c>
      <c r="O1812" s="6" t="str">
        <f t="shared" si="341"/>
        <v>NO</v>
      </c>
      <c r="P1812" s="5"/>
      <c r="Q1812" s="5"/>
      <c r="T1812" s="13">
        <f t="shared" si="333"/>
        <v>0</v>
      </c>
      <c r="V1812" s="5">
        <f t="shared" si="334"/>
        <v>0</v>
      </c>
      <c r="W1812" s="5">
        <f t="shared" si="331"/>
        <v>0</v>
      </c>
      <c r="X1812" s="13">
        <f t="shared" si="332"/>
        <v>0</v>
      </c>
      <c r="Z1812" s="13">
        <f t="shared" si="335"/>
        <v>50000</v>
      </c>
      <c r="AA1812" s="5"/>
    </row>
    <row r="1813" spans="1:27">
      <c r="A1813" s="10">
        <v>41172</v>
      </c>
      <c r="G1813" s="5">
        <f t="shared" si="336"/>
        <v>0.01</v>
      </c>
      <c r="H1813" s="5">
        <f t="shared" si="337"/>
        <v>0.02</v>
      </c>
      <c r="J1813" s="12" t="str">
        <f t="shared" si="338"/>
        <v>SELL</v>
      </c>
      <c r="L1813" s="5">
        <f t="shared" si="342"/>
        <v>2.5750000000000002E-2</v>
      </c>
      <c r="M1813" s="6" t="str">
        <f t="shared" si="339"/>
        <v>NO</v>
      </c>
      <c r="N1813" s="6" t="str">
        <f t="shared" si="340"/>
        <v>NO</v>
      </c>
      <c r="O1813" s="6" t="str">
        <f t="shared" si="341"/>
        <v>NO</v>
      </c>
      <c r="P1813" s="5"/>
      <c r="Q1813" s="5"/>
      <c r="T1813" s="13">
        <f t="shared" si="333"/>
        <v>0</v>
      </c>
      <c r="V1813" s="5">
        <f t="shared" si="334"/>
        <v>0</v>
      </c>
      <c r="W1813" s="5">
        <f t="shared" si="331"/>
        <v>0</v>
      </c>
      <c r="X1813" s="13">
        <f t="shared" si="332"/>
        <v>0</v>
      </c>
      <c r="Z1813" s="13">
        <f t="shared" si="335"/>
        <v>50000</v>
      </c>
      <c r="AA1813" s="5"/>
    </row>
    <row r="1814" spans="1:27">
      <c r="A1814" s="10">
        <v>41173</v>
      </c>
      <c r="G1814" s="5">
        <f t="shared" si="336"/>
        <v>0.01</v>
      </c>
      <c r="H1814" s="5">
        <f t="shared" si="337"/>
        <v>0.02</v>
      </c>
      <c r="J1814" s="12" t="str">
        <f t="shared" si="338"/>
        <v>SELL</v>
      </c>
      <c r="L1814" s="5">
        <f t="shared" si="342"/>
        <v>2.5750000000000002E-2</v>
      </c>
      <c r="M1814" s="6" t="str">
        <f t="shared" si="339"/>
        <v>NO</v>
      </c>
      <c r="N1814" s="6" t="str">
        <f t="shared" si="340"/>
        <v>NO</v>
      </c>
      <c r="O1814" s="6" t="str">
        <f t="shared" si="341"/>
        <v>NO</v>
      </c>
      <c r="P1814" s="5"/>
      <c r="Q1814" s="5"/>
      <c r="T1814" s="13">
        <f t="shared" si="333"/>
        <v>0</v>
      </c>
      <c r="V1814" s="5">
        <f t="shared" si="334"/>
        <v>0</v>
      </c>
      <c r="W1814" s="5">
        <f t="shared" si="331"/>
        <v>0</v>
      </c>
      <c r="X1814" s="13">
        <f t="shared" si="332"/>
        <v>0</v>
      </c>
      <c r="Z1814" s="13">
        <f t="shared" si="335"/>
        <v>50000</v>
      </c>
      <c r="AA1814" s="5"/>
    </row>
    <row r="1815" spans="1:27">
      <c r="A1815" s="10">
        <v>41176</v>
      </c>
      <c r="G1815" s="5">
        <f t="shared" si="336"/>
        <v>0.01</v>
      </c>
      <c r="H1815" s="5">
        <f t="shared" si="337"/>
        <v>0.02</v>
      </c>
      <c r="J1815" s="12" t="str">
        <f t="shared" si="338"/>
        <v>SELL</v>
      </c>
      <c r="L1815" s="5">
        <f t="shared" si="342"/>
        <v>2.5750000000000002E-2</v>
      </c>
      <c r="M1815" s="6" t="str">
        <f t="shared" si="339"/>
        <v>NO</v>
      </c>
      <c r="N1815" s="6" t="str">
        <f t="shared" si="340"/>
        <v>NO</v>
      </c>
      <c r="O1815" s="6" t="str">
        <f t="shared" si="341"/>
        <v>NO</v>
      </c>
      <c r="P1815" s="5"/>
      <c r="Q1815" s="5"/>
      <c r="T1815" s="13">
        <f t="shared" si="333"/>
        <v>0</v>
      </c>
      <c r="V1815" s="5">
        <f t="shared" si="334"/>
        <v>0</v>
      </c>
      <c r="W1815" s="5">
        <f t="shared" si="331"/>
        <v>0</v>
      </c>
      <c r="X1815" s="13">
        <f t="shared" si="332"/>
        <v>0</v>
      </c>
      <c r="Z1815" s="13">
        <f t="shared" si="335"/>
        <v>50000</v>
      </c>
      <c r="AA1815" s="5"/>
    </row>
    <row r="1816" spans="1:27">
      <c r="G1816" s="5"/>
      <c r="H1816" s="5"/>
      <c r="J1816" s="12"/>
      <c r="L1816" s="5"/>
      <c r="P1816" s="5"/>
      <c r="Q1816" s="5"/>
      <c r="T1816" s="13"/>
      <c r="V1816" s="5"/>
      <c r="W1816" s="5"/>
      <c r="X1816" s="13"/>
      <c r="Z1816" s="13"/>
      <c r="AA1816" s="5"/>
    </row>
    <row r="1817" spans="1:27">
      <c r="G1817" s="5"/>
      <c r="H1817" s="5"/>
      <c r="J1817" s="12"/>
      <c r="L1817" s="5"/>
      <c r="P1817" s="5"/>
      <c r="Q1817" s="5"/>
      <c r="T1817" s="13"/>
      <c r="V1817" s="5"/>
      <c r="W1817" s="5"/>
      <c r="X1817" s="13"/>
      <c r="Z1817" s="13"/>
      <c r="AA1817" s="5"/>
    </row>
    <row r="1818" spans="1:27">
      <c r="G1818" s="5"/>
      <c r="H1818" s="5"/>
      <c r="J1818" s="12"/>
      <c r="L1818" s="5"/>
      <c r="P1818" s="5"/>
      <c r="Q1818" s="5"/>
      <c r="T1818" s="13"/>
      <c r="V1818" s="5"/>
      <c r="W1818" s="5"/>
      <c r="X1818" s="5"/>
      <c r="Z1818" s="13"/>
      <c r="AA1818" s="5"/>
    </row>
    <row r="1819" spans="1:27">
      <c r="G1819" s="5"/>
      <c r="H1819" s="5"/>
      <c r="J1819" s="12"/>
      <c r="L1819" s="5"/>
      <c r="P1819" s="5"/>
      <c r="Q1819" s="5"/>
      <c r="T1819" s="13"/>
      <c r="V1819" s="5"/>
      <c r="W1819" s="5"/>
      <c r="X1819" s="13"/>
      <c r="Z1819" s="13"/>
      <c r="AA1819" s="5"/>
    </row>
    <row r="1820" spans="1:27">
      <c r="G1820" s="5"/>
      <c r="H1820" s="5"/>
      <c r="J1820" s="12"/>
      <c r="L1820" s="5"/>
      <c r="P1820" s="5"/>
      <c r="Q1820" s="5"/>
      <c r="T1820" s="13"/>
      <c r="V1820" s="5"/>
      <c r="W1820" s="5"/>
      <c r="X1820" s="13"/>
      <c r="Z1820" s="13"/>
      <c r="AA1820" s="5"/>
    </row>
    <row r="1821" spans="1:27">
      <c r="G1821" s="5"/>
      <c r="H1821" s="5"/>
      <c r="J1821" s="12"/>
      <c r="L1821" s="5"/>
      <c r="P1821" s="5"/>
      <c r="Q1821" s="5"/>
      <c r="T1821" s="13"/>
      <c r="V1821" s="5"/>
      <c r="W1821" s="5"/>
      <c r="X1821" s="13"/>
      <c r="Z1821" s="13"/>
      <c r="AA1821" s="5"/>
    </row>
    <row r="1822" spans="1:27">
      <c r="G1822" s="5"/>
      <c r="H1822" s="5"/>
      <c r="J1822" s="12"/>
      <c r="L1822" s="5"/>
      <c r="P1822" s="5"/>
      <c r="Q1822" s="5"/>
      <c r="T1822" s="13"/>
      <c r="V1822" s="5"/>
      <c r="W1822" s="5"/>
      <c r="X1822" s="13"/>
      <c r="Z1822" s="13"/>
      <c r="AA1822" s="5"/>
    </row>
    <row r="1823" spans="1:27">
      <c r="G1823" s="5"/>
      <c r="H1823" s="5"/>
      <c r="J1823" s="12"/>
      <c r="L1823" s="5"/>
      <c r="P1823" s="5"/>
      <c r="Q1823" s="5"/>
      <c r="T1823" s="13"/>
      <c r="V1823" s="5"/>
      <c r="W1823" s="5"/>
      <c r="X1823" s="13"/>
      <c r="Z1823" s="13"/>
      <c r="AA1823" s="5"/>
    </row>
    <row r="1824" spans="1:27">
      <c r="G1824" s="5"/>
      <c r="H1824" s="5"/>
      <c r="J1824" s="12"/>
      <c r="L1824" s="5"/>
      <c r="P1824" s="5"/>
      <c r="Q1824" s="5"/>
      <c r="T1824" s="13"/>
      <c r="V1824" s="5"/>
      <c r="W1824" s="5"/>
      <c r="X1824" s="13"/>
      <c r="Z1824" s="13"/>
      <c r="AA1824" s="5"/>
    </row>
    <row r="1825" spans="7:27">
      <c r="G1825" s="5"/>
      <c r="H1825" s="5"/>
      <c r="J1825" s="12"/>
      <c r="L1825" s="5"/>
      <c r="P1825" s="5"/>
      <c r="Q1825" s="5"/>
      <c r="T1825" s="13"/>
      <c r="V1825" s="5"/>
      <c r="W1825" s="5"/>
      <c r="X1825" s="13"/>
      <c r="Z1825" s="13"/>
      <c r="AA1825" s="5"/>
    </row>
    <row r="1826" spans="7:27">
      <c r="G1826" s="5"/>
      <c r="H1826" s="5"/>
      <c r="J1826" s="12"/>
      <c r="L1826" s="5"/>
      <c r="P1826" s="5"/>
      <c r="Q1826" s="5"/>
      <c r="T1826" s="13"/>
      <c r="V1826" s="5"/>
      <c r="W1826" s="5"/>
      <c r="X1826" s="13"/>
      <c r="Z1826" s="13"/>
      <c r="AA1826" s="5"/>
    </row>
    <row r="1827" spans="7:27">
      <c r="G1827" s="5"/>
      <c r="H1827" s="5"/>
      <c r="J1827" s="12"/>
      <c r="L1827" s="5"/>
      <c r="P1827" s="5"/>
      <c r="Q1827" s="5"/>
      <c r="T1827" s="13"/>
      <c r="V1827" s="5"/>
      <c r="W1827" s="5"/>
      <c r="X1827" s="13"/>
      <c r="Z1827" s="13"/>
      <c r="AA1827" s="5"/>
    </row>
    <row r="1828" spans="7:27">
      <c r="G1828" s="5"/>
      <c r="H1828" s="5"/>
      <c r="J1828" s="12"/>
      <c r="L1828" s="5"/>
      <c r="P1828" s="5"/>
      <c r="Q1828" s="5"/>
      <c r="T1828" s="13"/>
      <c r="V1828" s="5"/>
      <c r="W1828" s="5"/>
      <c r="X1828" s="13"/>
      <c r="Z1828" s="13"/>
      <c r="AA1828" s="5"/>
    </row>
    <row r="1829" spans="7:27">
      <c r="G1829" s="5"/>
      <c r="H1829" s="5"/>
      <c r="J1829" s="12"/>
      <c r="L1829" s="5"/>
      <c r="P1829" s="5"/>
      <c r="Q1829" s="5"/>
      <c r="T1829" s="13"/>
      <c r="V1829" s="5"/>
      <c r="W1829" s="5"/>
      <c r="X1829" s="13"/>
      <c r="Z1829" s="13"/>
      <c r="AA1829" s="5"/>
    </row>
    <row r="1830" spans="7:27">
      <c r="G1830" s="5"/>
      <c r="H1830" s="5"/>
      <c r="J1830" s="12"/>
      <c r="L1830" s="5"/>
      <c r="P1830" s="5"/>
      <c r="Q1830" s="5"/>
      <c r="T1830" s="13"/>
      <c r="V1830" s="5"/>
      <c r="W1830" s="5"/>
      <c r="X1830" s="13"/>
      <c r="Z1830" s="13"/>
      <c r="AA1830" s="5"/>
    </row>
    <row r="1831" spans="7:27">
      <c r="G1831" s="5"/>
      <c r="H1831" s="5"/>
      <c r="J1831" s="12"/>
      <c r="L1831" s="5"/>
      <c r="P1831" s="5"/>
      <c r="Q1831" s="5"/>
      <c r="T1831" s="13"/>
      <c r="V1831" s="5"/>
      <c r="W1831" s="5"/>
      <c r="X1831" s="13"/>
      <c r="Z1831" s="13"/>
      <c r="AA1831" s="5"/>
    </row>
    <row r="1832" spans="7:27">
      <c r="G1832" s="5"/>
      <c r="H1832" s="5"/>
      <c r="J1832" s="12"/>
      <c r="L1832" s="5"/>
      <c r="P1832" s="5"/>
      <c r="Q1832" s="5"/>
      <c r="T1832" s="13"/>
      <c r="V1832" s="5"/>
      <c r="W1832" s="5"/>
      <c r="X1832" s="13"/>
      <c r="Z1832" s="13"/>
      <c r="AA1832" s="5"/>
    </row>
    <row r="1833" spans="7:27">
      <c r="G1833" s="5"/>
      <c r="H1833" s="5"/>
      <c r="J1833" s="12"/>
      <c r="L1833" s="5"/>
      <c r="P1833" s="5"/>
      <c r="Q1833" s="5"/>
      <c r="T1833" s="13"/>
      <c r="V1833" s="5"/>
      <c r="W1833" s="5"/>
      <c r="X1833" s="13"/>
      <c r="Z1833" s="13"/>
      <c r="AA1833" s="5"/>
    </row>
    <row r="1834" spans="7:27">
      <c r="G1834" s="5"/>
      <c r="H1834" s="5"/>
      <c r="J1834" s="12"/>
      <c r="L1834" s="5"/>
      <c r="P1834" s="5"/>
      <c r="Q1834" s="5"/>
      <c r="T1834" s="13"/>
      <c r="V1834" s="5"/>
      <c r="W1834" s="5"/>
      <c r="X1834" s="13"/>
      <c r="Z1834" s="13"/>
      <c r="AA1834" s="5"/>
    </row>
    <row r="1835" spans="7:27">
      <c r="G1835" s="5"/>
      <c r="H1835" s="5"/>
      <c r="J1835" s="12"/>
      <c r="L1835" s="5"/>
      <c r="P1835" s="5"/>
      <c r="Q1835" s="5"/>
      <c r="T1835" s="13"/>
      <c r="V1835" s="5"/>
      <c r="W1835" s="5"/>
      <c r="X1835" s="13"/>
      <c r="Z1835" s="13"/>
      <c r="AA1835" s="5"/>
    </row>
    <row r="1836" spans="7:27">
      <c r="G1836" s="5"/>
      <c r="H1836" s="5"/>
      <c r="J1836" s="12"/>
      <c r="L1836" s="5"/>
      <c r="P1836" s="5"/>
      <c r="Q1836" s="5"/>
      <c r="T1836" s="13"/>
      <c r="V1836" s="5"/>
      <c r="W1836" s="5"/>
      <c r="X1836" s="13"/>
      <c r="Z1836" s="13"/>
      <c r="AA1836" s="5"/>
    </row>
    <row r="1837" spans="7:27">
      <c r="G1837" s="5"/>
      <c r="H1837" s="5"/>
      <c r="J1837" s="12"/>
      <c r="L1837" s="5"/>
      <c r="P1837" s="5"/>
      <c r="Q1837" s="5"/>
      <c r="T1837" s="13"/>
      <c r="V1837" s="5"/>
      <c r="W1837" s="5"/>
      <c r="X1837" s="13"/>
      <c r="Z1837" s="13"/>
      <c r="AA1837" s="5"/>
    </row>
    <row r="1838" spans="7:27">
      <c r="G1838" s="5"/>
      <c r="H1838" s="5"/>
      <c r="J1838" s="12"/>
      <c r="L1838" s="5"/>
      <c r="P1838" s="5"/>
      <c r="Q1838" s="5"/>
      <c r="T1838" s="13"/>
      <c r="V1838" s="5"/>
      <c r="W1838" s="5"/>
      <c r="X1838" s="13"/>
      <c r="Z1838" s="13"/>
      <c r="AA1838" s="5"/>
    </row>
    <row r="1839" spans="7:27">
      <c r="G1839" s="5"/>
      <c r="H1839" s="5"/>
      <c r="J1839" s="12"/>
      <c r="L1839" s="5"/>
      <c r="P1839" s="5"/>
      <c r="Q1839" s="5"/>
      <c r="T1839" s="13"/>
      <c r="V1839" s="5"/>
      <c r="W1839" s="5"/>
      <c r="X1839" s="13"/>
      <c r="Z1839" s="13"/>
      <c r="AA1839" s="5"/>
    </row>
    <row r="1840" spans="7:27">
      <c r="G1840" s="5"/>
      <c r="H1840" s="5"/>
      <c r="J1840" s="12"/>
      <c r="L1840" s="5"/>
      <c r="P1840" s="5"/>
      <c r="Q1840" s="5"/>
      <c r="T1840" s="13"/>
      <c r="V1840" s="5"/>
      <c r="W1840" s="5"/>
      <c r="X1840" s="13"/>
      <c r="Z1840" s="13"/>
      <c r="AA1840" s="5"/>
    </row>
    <row r="1841" spans="7:27">
      <c r="G1841" s="5"/>
      <c r="H1841" s="5"/>
      <c r="J1841" s="12"/>
      <c r="L1841" s="5"/>
      <c r="P1841" s="5"/>
      <c r="Q1841" s="5"/>
      <c r="T1841" s="13"/>
      <c r="V1841" s="5"/>
      <c r="W1841" s="5"/>
      <c r="X1841" s="13"/>
      <c r="Z1841" s="13"/>
      <c r="AA1841" s="5"/>
    </row>
    <row r="1842" spans="7:27">
      <c r="G1842" s="5"/>
      <c r="H1842" s="5"/>
      <c r="J1842" s="12"/>
      <c r="L1842" s="5"/>
      <c r="P1842" s="5"/>
      <c r="Q1842" s="5"/>
      <c r="T1842" s="13"/>
      <c r="V1842" s="5"/>
      <c r="W1842" s="5"/>
      <c r="X1842" s="13"/>
      <c r="Z1842" s="13"/>
      <c r="AA1842" s="5"/>
    </row>
    <row r="1843" spans="7:27">
      <c r="G1843" s="5"/>
      <c r="H1843" s="5"/>
      <c r="J1843" s="12"/>
      <c r="L1843" s="5"/>
      <c r="P1843" s="5"/>
      <c r="Q1843" s="5"/>
      <c r="T1843" s="13"/>
      <c r="V1843" s="5"/>
      <c r="W1843" s="5"/>
      <c r="X1843" s="13"/>
      <c r="Z1843" s="13"/>
      <c r="AA1843" s="5"/>
    </row>
    <row r="1844" spans="7:27">
      <c r="G1844" s="5"/>
      <c r="H1844" s="5"/>
      <c r="J1844" s="12"/>
      <c r="L1844" s="5"/>
      <c r="P1844" s="5"/>
      <c r="Q1844" s="5"/>
      <c r="T1844" s="13"/>
      <c r="V1844" s="5"/>
      <c r="W1844" s="5"/>
      <c r="X1844" s="13"/>
      <c r="Z1844" s="13"/>
      <c r="AA1844" s="5"/>
    </row>
    <row r="1845" spans="7:27">
      <c r="G1845" s="5"/>
      <c r="H1845" s="5"/>
      <c r="J1845" s="12"/>
      <c r="L1845" s="5"/>
      <c r="P1845" s="5"/>
      <c r="Q1845" s="5"/>
      <c r="T1845" s="13"/>
      <c r="V1845" s="5"/>
      <c r="W1845" s="5"/>
      <c r="X1845" s="13"/>
      <c r="Z1845" s="13"/>
      <c r="AA1845" s="5"/>
    </row>
    <row r="1846" spans="7:27">
      <c r="G1846" s="5"/>
      <c r="H1846" s="5"/>
      <c r="J1846" s="12"/>
      <c r="L1846" s="5"/>
      <c r="P1846" s="5"/>
      <c r="Q1846" s="5"/>
      <c r="T1846" s="13"/>
      <c r="V1846" s="5"/>
      <c r="W1846" s="5"/>
      <c r="X1846" s="13"/>
      <c r="Z1846" s="13"/>
      <c r="AA1846" s="5"/>
    </row>
    <row r="1847" spans="7:27">
      <c r="G1847" s="5"/>
      <c r="H1847" s="5"/>
      <c r="J1847" s="12"/>
      <c r="L1847" s="5"/>
      <c r="P1847" s="5"/>
      <c r="Q1847" s="5"/>
      <c r="T1847" s="13"/>
      <c r="V1847" s="5"/>
      <c r="W1847" s="5"/>
      <c r="X1847" s="13"/>
      <c r="Z1847" s="13"/>
      <c r="AA1847" s="5"/>
    </row>
    <row r="1848" spans="7:27">
      <c r="G1848" s="5"/>
      <c r="H1848" s="5"/>
      <c r="J1848" s="12"/>
      <c r="L1848" s="5"/>
      <c r="P1848" s="5"/>
      <c r="Q1848" s="5"/>
      <c r="T1848" s="13"/>
      <c r="V1848" s="5"/>
      <c r="W1848" s="5"/>
      <c r="X1848" s="13"/>
      <c r="Z1848" s="13"/>
      <c r="AA1848" s="5"/>
    </row>
    <row r="1849" spans="7:27">
      <c r="G1849" s="5"/>
      <c r="H1849" s="5"/>
      <c r="J1849" s="12"/>
      <c r="L1849" s="5"/>
      <c r="P1849" s="5"/>
      <c r="Q1849" s="5"/>
      <c r="T1849" s="13"/>
      <c r="V1849" s="5"/>
      <c r="W1849" s="5"/>
      <c r="X1849" s="13"/>
      <c r="Z1849" s="13"/>
      <c r="AA1849" s="5"/>
    </row>
    <row r="1850" spans="7:27">
      <c r="G1850" s="5"/>
      <c r="H1850" s="5"/>
      <c r="J1850" s="12"/>
      <c r="L1850" s="5"/>
      <c r="P1850" s="5"/>
      <c r="Q1850" s="5"/>
      <c r="T1850" s="13"/>
      <c r="V1850" s="5"/>
      <c r="W1850" s="5"/>
      <c r="X1850" s="13"/>
      <c r="Z1850" s="13"/>
      <c r="AA1850" s="5"/>
    </row>
    <row r="1851" spans="7:27">
      <c r="G1851" s="5"/>
      <c r="H1851" s="5"/>
      <c r="J1851" s="12"/>
      <c r="L1851" s="5"/>
      <c r="P1851" s="5"/>
      <c r="Q1851" s="5"/>
      <c r="T1851" s="13"/>
      <c r="V1851" s="5"/>
      <c r="W1851" s="5"/>
      <c r="X1851" s="13"/>
      <c r="Z1851" s="13"/>
      <c r="AA1851" s="5"/>
    </row>
    <row r="1852" spans="7:27">
      <c r="G1852" s="5"/>
      <c r="H1852" s="5"/>
      <c r="J1852" s="12"/>
      <c r="L1852" s="5"/>
      <c r="P1852" s="5"/>
      <c r="Q1852" s="5"/>
      <c r="T1852" s="13"/>
      <c r="V1852" s="5"/>
      <c r="W1852" s="5"/>
      <c r="X1852" s="13"/>
      <c r="Z1852" s="13"/>
      <c r="AA1852" s="5"/>
    </row>
    <row r="1853" spans="7:27">
      <c r="G1853" s="5"/>
      <c r="H1853" s="5"/>
      <c r="J1853" s="12"/>
      <c r="L1853" s="5"/>
      <c r="P1853" s="5"/>
      <c r="Q1853" s="5"/>
      <c r="T1853" s="13"/>
      <c r="V1853" s="5"/>
      <c r="W1853" s="5"/>
      <c r="X1853" s="13"/>
      <c r="Z1853" s="13"/>
      <c r="AA1853" s="5"/>
    </row>
    <row r="1854" spans="7:27">
      <c r="G1854" s="5"/>
      <c r="H1854" s="5"/>
      <c r="J1854" s="12"/>
      <c r="L1854" s="5"/>
      <c r="P1854" s="5"/>
      <c r="Q1854" s="5"/>
      <c r="T1854" s="13"/>
      <c r="V1854" s="5"/>
      <c r="W1854" s="5"/>
      <c r="X1854" s="13"/>
      <c r="Z1854" s="13"/>
      <c r="AA1854" s="5"/>
    </row>
    <row r="1855" spans="7:27">
      <c r="G1855" s="5"/>
      <c r="H1855" s="5"/>
      <c r="J1855" s="12"/>
      <c r="L1855" s="5"/>
      <c r="P1855" s="5"/>
      <c r="Q1855" s="5"/>
      <c r="T1855" s="13"/>
      <c r="V1855" s="5"/>
      <c r="W1855" s="5"/>
      <c r="X1855" s="13"/>
      <c r="Z1855" s="13"/>
      <c r="AA1855" s="5"/>
    </row>
    <row r="1856" spans="7:27">
      <c r="G1856" s="5"/>
      <c r="H1856" s="5"/>
      <c r="J1856" s="12"/>
      <c r="L1856" s="5"/>
      <c r="P1856" s="5"/>
      <c r="Q1856" s="5"/>
      <c r="T1856" s="13"/>
      <c r="V1856" s="5"/>
      <c r="W1856" s="5"/>
      <c r="X1856" s="13"/>
      <c r="Z1856" s="13"/>
      <c r="AA1856" s="5"/>
    </row>
    <row r="1858" spans="1:27">
      <c r="A1858" s="6"/>
      <c r="B1858" s="6"/>
      <c r="E1858" s="6"/>
      <c r="P1858" s="16"/>
      <c r="Q1858" s="16" t="s">
        <v>21</v>
      </c>
      <c r="T1858" s="17">
        <f>SUM(T6:T1857)</f>
        <v>0</v>
      </c>
      <c r="X1858" s="17">
        <f>SUM(X6:X1857)</f>
        <v>0</v>
      </c>
      <c r="Z1858" s="13"/>
    </row>
    <row r="1859" spans="1:27">
      <c r="A1859" s="6"/>
      <c r="B1859" s="6"/>
      <c r="E1859" s="6"/>
      <c r="Z1859" s="17">
        <f>(T1863*50*6)+(X1863*50*3)</f>
        <v>0</v>
      </c>
      <c r="AA1859" s="6" t="s">
        <v>22</v>
      </c>
    </row>
    <row r="1860" spans="1:27">
      <c r="A1860" s="6"/>
      <c r="B1860" s="6"/>
      <c r="E1860" s="6"/>
      <c r="P1860" s="16"/>
      <c r="Q1860" s="16" t="s">
        <v>23</v>
      </c>
      <c r="T1860" s="17">
        <f>T1858*2</f>
        <v>0</v>
      </c>
      <c r="V1860" s="18"/>
      <c r="Z1860" s="13"/>
    </row>
    <row r="1861" spans="1:27">
      <c r="A1861" s="6"/>
      <c r="B1861" s="6"/>
      <c r="E1861" s="6"/>
      <c r="V1861" s="18" t="s">
        <v>24</v>
      </c>
      <c r="X1861" s="17">
        <f>T1860+X1858</f>
        <v>0</v>
      </c>
      <c r="Z1861" s="17">
        <f>Z1790-Z1859</f>
        <v>50000</v>
      </c>
    </row>
    <row r="1862" spans="1:27">
      <c r="A1862" s="6"/>
      <c r="B1862" s="6"/>
      <c r="E1862" s="6"/>
      <c r="Z1862" s="13"/>
    </row>
    <row r="1863" spans="1:27">
      <c r="A1863" s="6"/>
      <c r="B1863" s="6"/>
      <c r="E1863" s="6"/>
      <c r="P1863" s="16"/>
      <c r="Q1863" s="16" t="s">
        <v>25</v>
      </c>
      <c r="T1863" s="17">
        <f>COUNT(T6:T1857)-COUNTIF(T6:T1857,"=0")</f>
        <v>0</v>
      </c>
      <c r="X1863" s="17">
        <f>COUNT(X6:X1857)-COUNTIF(X6:X1857,"=0")</f>
        <v>0</v>
      </c>
      <c r="Z1863" s="13"/>
    </row>
    <row r="1864" spans="1:27">
      <c r="A1864" s="6"/>
      <c r="B1864" s="6"/>
      <c r="E1864" s="6"/>
      <c r="Z1864" s="13"/>
    </row>
    <row r="1865" spans="1:27">
      <c r="A1865" s="6"/>
      <c r="B1865" s="6"/>
      <c r="E1865" s="6"/>
      <c r="Z1865" s="13"/>
    </row>
    <row r="1866" spans="1:27">
      <c r="A1866" s="6"/>
      <c r="B1866" s="6"/>
      <c r="E1866" s="6"/>
      <c r="T1866" s="19"/>
      <c r="U1866" s="19"/>
      <c r="V1866" s="19"/>
      <c r="W1866" s="19"/>
      <c r="X1866" s="20" t="s">
        <v>26</v>
      </c>
      <c r="Z1866" s="21">
        <f>ROUND(Z1861-50000,-3)</f>
        <v>0</v>
      </c>
    </row>
  </sheetData>
  <conditionalFormatting sqref="J11:J1856">
    <cfRule type="expression" dxfId="1479" priority="739" stopIfTrue="1">
      <formula>NOT(ISERROR(SEARCH("BUY",J11)))</formula>
    </cfRule>
    <cfRule type="expression" dxfId="1478" priority="740" stopIfTrue="1">
      <formula>NOT(ISERROR(SEARCH("SELL",J11)))</formula>
    </cfRule>
  </conditionalFormatting>
  <conditionalFormatting sqref="C1875:C1048576">
    <cfRule type="expression" dxfId="1475" priority="738">
      <formula>AND(J1874="SELL",C1875&gt;L1874)</formula>
    </cfRule>
  </conditionalFormatting>
  <conditionalFormatting sqref="D1874:D1048576">
    <cfRule type="expression" dxfId="1473" priority="737">
      <formula>AND(J1873="BUY",D1874&lt;L1873)</formula>
    </cfRule>
  </conditionalFormatting>
  <conditionalFormatting sqref="M11:O1856">
    <cfRule type="expression" dxfId="1471" priority="736">
      <formula>M11="YES"</formula>
    </cfRule>
  </conditionalFormatting>
  <conditionalFormatting sqref="C1:C5">
    <cfRule type="expression" dxfId="1469" priority="735">
      <formula>AND(J1047416="SELL",C1&gt;L1047416)</formula>
    </cfRule>
  </conditionalFormatting>
  <conditionalFormatting sqref="M11:N1815">
    <cfRule type="containsText" dxfId="1467" priority="734" operator="containsText" text="YES">
      <formula>NOT(ISERROR(SEARCH("YES",M11)))</formula>
    </cfRule>
  </conditionalFormatting>
  <conditionalFormatting sqref="J11:J1856">
    <cfRule type="expression" dxfId="1465" priority="732" stopIfTrue="1">
      <formula>NOT(ISERROR(SEARCH("BUY",J11)))</formula>
    </cfRule>
    <cfRule type="expression" dxfId="1464" priority="733" stopIfTrue="1">
      <formula>NOT(ISERROR(SEARCH("SELL",J11)))</formula>
    </cfRule>
  </conditionalFormatting>
  <conditionalFormatting sqref="M11:O1856">
    <cfRule type="expression" dxfId="1461" priority="731">
      <formula>M11="YES"</formula>
    </cfRule>
  </conditionalFormatting>
  <conditionalFormatting sqref="C1:C5">
    <cfRule type="expression" dxfId="1459" priority="730">
      <formula>AND(J1047416="SELL",C1&gt;L1047416)</formula>
    </cfRule>
  </conditionalFormatting>
  <conditionalFormatting sqref="M11:N1815">
    <cfRule type="containsText" dxfId="1457" priority="729" operator="containsText" text="YES">
      <formula>NOT(ISERROR(SEARCH("YES",M11)))</formula>
    </cfRule>
  </conditionalFormatting>
  <conditionalFormatting sqref="J3:J9">
    <cfRule type="expression" dxfId="1455" priority="727" stopIfTrue="1">
      <formula>NOT(ISERROR(SEARCH("BUY",J3)))</formula>
    </cfRule>
    <cfRule type="expression" dxfId="1454" priority="728" stopIfTrue="1">
      <formula>NOT(ISERROR(SEARCH("SELL",J3)))</formula>
    </cfRule>
  </conditionalFormatting>
  <conditionalFormatting sqref="J3:J9">
    <cfRule type="expression" dxfId="1451" priority="725" stopIfTrue="1">
      <formula>NOT(ISERROR(SEARCH("BUY",J3)))</formula>
    </cfRule>
    <cfRule type="expression" dxfId="1450" priority="726" stopIfTrue="1">
      <formula>NOT(ISERROR(SEARCH("SELL",J3)))</formula>
    </cfRule>
  </conditionalFormatting>
  <conditionalFormatting sqref="J3:J9">
    <cfRule type="expression" dxfId="1447" priority="723" stopIfTrue="1">
      <formula>NOT(ISERROR(SEARCH("BUY",J3)))</formula>
    </cfRule>
    <cfRule type="expression" dxfId="1446" priority="724" stopIfTrue="1">
      <formula>NOT(ISERROR(SEARCH("SELL",J3)))</formula>
    </cfRule>
  </conditionalFormatting>
  <conditionalFormatting sqref="J3:J9">
    <cfRule type="expression" dxfId="1443" priority="721" stopIfTrue="1">
      <formula>NOT(ISERROR(SEARCH("BUY",J3)))</formula>
    </cfRule>
    <cfRule type="expression" dxfId="1442" priority="722" stopIfTrue="1">
      <formula>NOT(ISERROR(SEARCH("SELL",J3)))</formula>
    </cfRule>
  </conditionalFormatting>
  <conditionalFormatting sqref="J10:J20">
    <cfRule type="expression" dxfId="1439" priority="719" stopIfTrue="1">
      <formula>NOT(ISERROR(SEARCH("BUY",J10)))</formula>
    </cfRule>
    <cfRule type="expression" dxfId="1438" priority="720" stopIfTrue="1">
      <formula>NOT(ISERROR(SEARCH("SELL",J10)))</formula>
    </cfRule>
  </conditionalFormatting>
  <conditionalFormatting sqref="J10:J20">
    <cfRule type="expression" dxfId="1435" priority="717" stopIfTrue="1">
      <formula>NOT(ISERROR(SEARCH("BUY",J10)))</formula>
    </cfRule>
    <cfRule type="expression" dxfId="1434" priority="718" stopIfTrue="1">
      <formula>NOT(ISERROR(SEARCH("SELL",J10)))</formula>
    </cfRule>
  </conditionalFormatting>
  <conditionalFormatting sqref="J8:J17">
    <cfRule type="expression" dxfId="1431" priority="715" stopIfTrue="1">
      <formula>NOT(ISERROR(SEARCH("BUY",J8)))</formula>
    </cfRule>
    <cfRule type="expression" dxfId="1430" priority="716" stopIfTrue="1">
      <formula>NOT(ISERROR(SEARCH("SELL",J8)))</formula>
    </cfRule>
  </conditionalFormatting>
  <conditionalFormatting sqref="M8:O17">
    <cfRule type="expression" dxfId="1427" priority="714">
      <formula>M8="YES"</formula>
    </cfRule>
  </conditionalFormatting>
  <conditionalFormatting sqref="M8:N17">
    <cfRule type="containsText" dxfId="1425" priority="713" operator="containsText" text="YES">
      <formula>NOT(ISERROR(SEARCH("YES",M8)))</formula>
    </cfRule>
  </conditionalFormatting>
  <conditionalFormatting sqref="J8:J17">
    <cfRule type="expression" dxfId="1423" priority="711" stopIfTrue="1">
      <formula>NOT(ISERROR(SEARCH("BUY",J8)))</formula>
    </cfRule>
    <cfRule type="expression" dxfId="1422" priority="712" stopIfTrue="1">
      <formula>NOT(ISERROR(SEARCH("SELL",J8)))</formula>
    </cfRule>
  </conditionalFormatting>
  <conditionalFormatting sqref="M8:O17">
    <cfRule type="expression" dxfId="1419" priority="710">
      <formula>M8="YES"</formula>
    </cfRule>
  </conditionalFormatting>
  <conditionalFormatting sqref="M8:N17">
    <cfRule type="containsText" dxfId="1417" priority="709" operator="containsText" text="YES">
      <formula>NOT(ISERROR(SEARCH("YES",M8)))</formula>
    </cfRule>
  </conditionalFormatting>
  <conditionalFormatting sqref="J8:J15">
    <cfRule type="expression" dxfId="1415" priority="707" stopIfTrue="1">
      <formula>NOT(ISERROR(SEARCH("BUY",J8)))</formula>
    </cfRule>
    <cfRule type="expression" dxfId="1414" priority="708" stopIfTrue="1">
      <formula>NOT(ISERROR(SEARCH("SELL",J8)))</formula>
    </cfRule>
  </conditionalFormatting>
  <conditionalFormatting sqref="J8:J15">
    <cfRule type="expression" dxfId="1411" priority="705" stopIfTrue="1">
      <formula>NOT(ISERROR(SEARCH("BUY",J8)))</formula>
    </cfRule>
    <cfRule type="expression" dxfId="1410" priority="706" stopIfTrue="1">
      <formula>NOT(ISERROR(SEARCH("SELL",J8)))</formula>
    </cfRule>
  </conditionalFormatting>
  <conditionalFormatting sqref="J8:J15">
    <cfRule type="expression" dxfId="1407" priority="703" stopIfTrue="1">
      <formula>NOT(ISERROR(SEARCH("BUY",J8)))</formula>
    </cfRule>
    <cfRule type="expression" dxfId="1406" priority="704" stopIfTrue="1">
      <formula>NOT(ISERROR(SEARCH("SELL",J8)))</formula>
    </cfRule>
  </conditionalFormatting>
  <conditionalFormatting sqref="M9:M15">
    <cfRule type="expression" dxfId="1403" priority="702">
      <formula>M9="YES"</formula>
    </cfRule>
  </conditionalFormatting>
  <conditionalFormatting sqref="H8:H15">
    <cfRule type="expression" dxfId="1401" priority="700">
      <formula>AND(J7="SELL",J8="SELL",H7&gt;#REF!,H8&lt;#REF!)</formula>
    </cfRule>
    <cfRule type="expression" dxfId="1400" priority="701">
      <formula>AND(J7="BUY",J8="BUY",H7&lt;#REF!,H8&gt;#REF!)</formula>
    </cfRule>
  </conditionalFormatting>
  <conditionalFormatting sqref="J8:J15">
    <cfRule type="expression" dxfId="1397" priority="698" stopIfTrue="1">
      <formula>NOT(ISERROR(SEARCH("BUY",J8)))</formula>
    </cfRule>
    <cfRule type="expression" dxfId="1396" priority="699" stopIfTrue="1">
      <formula>NOT(ISERROR(SEARCH("SELL",J8)))</formula>
    </cfRule>
  </conditionalFormatting>
  <conditionalFormatting sqref="M9:M15">
    <cfRule type="expression" dxfId="1393" priority="697">
      <formula>M9="YES"</formula>
    </cfRule>
  </conditionalFormatting>
  <conditionalFormatting sqref="H8:H15">
    <cfRule type="expression" dxfId="1391" priority="695">
      <formula>AND(J7="SELL",J8="SELL",H7&gt;#REF!,H8&lt;#REF!)</formula>
    </cfRule>
    <cfRule type="expression" dxfId="1390" priority="696">
      <formula>AND(J7="BUY",J8="BUY",H7&lt;#REF!,H8&gt;#REF!)</formula>
    </cfRule>
  </conditionalFormatting>
  <conditionalFormatting sqref="J11:J1856">
    <cfRule type="expression" dxfId="1387" priority="693" stopIfTrue="1">
      <formula>NOT(ISERROR(SEARCH("BUY",J11)))</formula>
    </cfRule>
    <cfRule type="expression" dxfId="1386" priority="694" stopIfTrue="1">
      <formula>NOT(ISERROR(SEARCH("SELL",J11)))</formula>
    </cfRule>
  </conditionalFormatting>
  <conditionalFormatting sqref="C1875:C1048576">
    <cfRule type="expression" dxfId="1383" priority="692">
      <formula>AND(J1874="SELL",C1875&gt;L1874)</formula>
    </cfRule>
  </conditionalFormatting>
  <conditionalFormatting sqref="D1874:D1048576">
    <cfRule type="expression" dxfId="1381" priority="691">
      <formula>AND(J1873="BUY",D1874&lt;L1873)</formula>
    </cfRule>
  </conditionalFormatting>
  <conditionalFormatting sqref="M11:O1856">
    <cfRule type="expression" dxfId="1379" priority="690">
      <formula>M11="YES"</formula>
    </cfRule>
  </conditionalFormatting>
  <conditionalFormatting sqref="C1:C5">
    <cfRule type="expression" dxfId="1377" priority="689">
      <formula>AND(J1047416="SELL",C1&gt;L1047416)</formula>
    </cfRule>
  </conditionalFormatting>
  <conditionalFormatting sqref="M11:N1815">
    <cfRule type="containsText" dxfId="1375" priority="688" operator="containsText" text="YES">
      <formula>NOT(ISERROR(SEARCH("YES",M11)))</formula>
    </cfRule>
  </conditionalFormatting>
  <conditionalFormatting sqref="J11:J1856">
    <cfRule type="expression" dxfId="1373" priority="686" stopIfTrue="1">
      <formula>NOT(ISERROR(SEARCH("BUY",J11)))</formula>
    </cfRule>
    <cfRule type="expression" dxfId="1372" priority="687" stopIfTrue="1">
      <formula>NOT(ISERROR(SEARCH("SELL",J11)))</formula>
    </cfRule>
  </conditionalFormatting>
  <conditionalFormatting sqref="M11:O1856">
    <cfRule type="expression" dxfId="1369" priority="685">
      <formula>M11="YES"</formula>
    </cfRule>
  </conditionalFormatting>
  <conditionalFormatting sqref="C1:C5">
    <cfRule type="expression" dxfId="1367" priority="684">
      <formula>AND(J1047416="SELL",C1&gt;L1047416)</formula>
    </cfRule>
  </conditionalFormatting>
  <conditionalFormatting sqref="M11:N1815">
    <cfRule type="containsText" dxfId="1365" priority="683" operator="containsText" text="YES">
      <formula>NOT(ISERROR(SEARCH("YES",M11)))</formula>
    </cfRule>
  </conditionalFormatting>
  <conditionalFormatting sqref="J3:J9">
    <cfRule type="expression" dxfId="1363" priority="681" stopIfTrue="1">
      <formula>NOT(ISERROR(SEARCH("BUY",J3)))</formula>
    </cfRule>
    <cfRule type="expression" dxfId="1362" priority="682" stopIfTrue="1">
      <formula>NOT(ISERROR(SEARCH("SELL",J3)))</formula>
    </cfRule>
  </conditionalFormatting>
  <conditionalFormatting sqref="J3:J9">
    <cfRule type="expression" dxfId="1359" priority="679" stopIfTrue="1">
      <formula>NOT(ISERROR(SEARCH("BUY",J3)))</formula>
    </cfRule>
    <cfRule type="expression" dxfId="1358" priority="680" stopIfTrue="1">
      <formula>NOT(ISERROR(SEARCH("SELL",J3)))</formula>
    </cfRule>
  </conditionalFormatting>
  <conditionalFormatting sqref="J3:J9">
    <cfRule type="expression" dxfId="1355" priority="677" stopIfTrue="1">
      <formula>NOT(ISERROR(SEARCH("BUY",J3)))</formula>
    </cfRule>
    <cfRule type="expression" dxfId="1354" priority="678" stopIfTrue="1">
      <formula>NOT(ISERROR(SEARCH("SELL",J3)))</formula>
    </cfRule>
  </conditionalFormatting>
  <conditionalFormatting sqref="J3:J9">
    <cfRule type="expression" dxfId="1351" priority="675" stopIfTrue="1">
      <formula>NOT(ISERROR(SEARCH("BUY",J3)))</formula>
    </cfRule>
    <cfRule type="expression" dxfId="1350" priority="676" stopIfTrue="1">
      <formula>NOT(ISERROR(SEARCH("SELL",J3)))</formula>
    </cfRule>
  </conditionalFormatting>
  <conditionalFormatting sqref="J10:J20">
    <cfRule type="expression" dxfId="1347" priority="673" stopIfTrue="1">
      <formula>NOT(ISERROR(SEARCH("BUY",J10)))</formula>
    </cfRule>
    <cfRule type="expression" dxfId="1346" priority="674" stopIfTrue="1">
      <formula>NOT(ISERROR(SEARCH("SELL",J10)))</formula>
    </cfRule>
  </conditionalFormatting>
  <conditionalFormatting sqref="J10:J20">
    <cfRule type="expression" dxfId="1343" priority="671" stopIfTrue="1">
      <formula>NOT(ISERROR(SEARCH("BUY",J10)))</formula>
    </cfRule>
    <cfRule type="expression" dxfId="1342" priority="672" stopIfTrue="1">
      <formula>NOT(ISERROR(SEARCH("SELL",J10)))</formula>
    </cfRule>
  </conditionalFormatting>
  <conditionalFormatting sqref="J8:J17">
    <cfRule type="expression" dxfId="1339" priority="669" stopIfTrue="1">
      <formula>NOT(ISERROR(SEARCH("BUY",J8)))</formula>
    </cfRule>
    <cfRule type="expression" dxfId="1338" priority="670" stopIfTrue="1">
      <formula>NOT(ISERROR(SEARCH("SELL",J8)))</formula>
    </cfRule>
  </conditionalFormatting>
  <conditionalFormatting sqref="M8:O17">
    <cfRule type="expression" dxfId="1335" priority="668">
      <formula>M8="YES"</formula>
    </cfRule>
  </conditionalFormatting>
  <conditionalFormatting sqref="M8:N17">
    <cfRule type="containsText" dxfId="1333" priority="667" operator="containsText" text="YES">
      <formula>NOT(ISERROR(SEARCH("YES",M8)))</formula>
    </cfRule>
  </conditionalFormatting>
  <conditionalFormatting sqref="J8:J17">
    <cfRule type="expression" dxfId="1331" priority="665" stopIfTrue="1">
      <formula>NOT(ISERROR(SEARCH("BUY",J8)))</formula>
    </cfRule>
    <cfRule type="expression" dxfId="1330" priority="666" stopIfTrue="1">
      <formula>NOT(ISERROR(SEARCH("SELL",J8)))</formula>
    </cfRule>
  </conditionalFormatting>
  <conditionalFormatting sqref="M8:O17">
    <cfRule type="expression" dxfId="1327" priority="664">
      <formula>M8="YES"</formula>
    </cfRule>
  </conditionalFormatting>
  <conditionalFormatting sqref="M8:N17">
    <cfRule type="containsText" dxfId="1325" priority="663" operator="containsText" text="YES">
      <formula>NOT(ISERROR(SEARCH("YES",M8)))</formula>
    </cfRule>
  </conditionalFormatting>
  <conditionalFormatting sqref="J8:J15">
    <cfRule type="expression" dxfId="1323" priority="661" stopIfTrue="1">
      <formula>NOT(ISERROR(SEARCH("BUY",J8)))</formula>
    </cfRule>
    <cfRule type="expression" dxfId="1322" priority="662" stopIfTrue="1">
      <formula>NOT(ISERROR(SEARCH("SELL",J8)))</formula>
    </cfRule>
  </conditionalFormatting>
  <conditionalFormatting sqref="J8:J15">
    <cfRule type="expression" dxfId="1319" priority="659" stopIfTrue="1">
      <formula>NOT(ISERROR(SEARCH("BUY",J8)))</formula>
    </cfRule>
    <cfRule type="expression" dxfId="1318" priority="660" stopIfTrue="1">
      <formula>NOT(ISERROR(SEARCH("SELL",J8)))</formula>
    </cfRule>
  </conditionalFormatting>
  <conditionalFormatting sqref="J8:J15">
    <cfRule type="expression" dxfId="1315" priority="657" stopIfTrue="1">
      <formula>NOT(ISERROR(SEARCH("BUY",J8)))</formula>
    </cfRule>
    <cfRule type="expression" dxfId="1314" priority="658" stopIfTrue="1">
      <formula>NOT(ISERROR(SEARCH("SELL",J8)))</formula>
    </cfRule>
  </conditionalFormatting>
  <conditionalFormatting sqref="M9:M15">
    <cfRule type="expression" dxfId="1311" priority="656">
      <formula>M9="YES"</formula>
    </cfRule>
  </conditionalFormatting>
  <conditionalFormatting sqref="H8:H15">
    <cfRule type="expression" dxfId="1309" priority="654">
      <formula>AND(J7="SELL",J8="SELL",H7&gt;#REF!,H8&lt;#REF!)</formula>
    </cfRule>
    <cfRule type="expression" dxfId="1308" priority="655">
      <formula>AND(J7="BUY",J8="BUY",H7&lt;#REF!,H8&gt;#REF!)</formula>
    </cfRule>
  </conditionalFormatting>
  <conditionalFormatting sqref="J8:J15">
    <cfRule type="expression" dxfId="1305" priority="652" stopIfTrue="1">
      <formula>NOT(ISERROR(SEARCH("BUY",J8)))</formula>
    </cfRule>
    <cfRule type="expression" dxfId="1304" priority="653" stopIfTrue="1">
      <formula>NOT(ISERROR(SEARCH("SELL",J8)))</formula>
    </cfRule>
  </conditionalFormatting>
  <conditionalFormatting sqref="M9:M15">
    <cfRule type="expression" dxfId="1301" priority="651">
      <formula>M9="YES"</formula>
    </cfRule>
  </conditionalFormatting>
  <conditionalFormatting sqref="H8:H15">
    <cfRule type="expression" dxfId="1299" priority="649">
      <formula>AND(J7="SELL",J8="SELL",H7&gt;#REF!,H8&lt;#REF!)</formula>
    </cfRule>
    <cfRule type="expression" dxfId="1298" priority="650">
      <formula>AND(J7="BUY",J8="BUY",H7&lt;#REF!,H8&gt;#REF!)</formula>
    </cfRule>
  </conditionalFormatting>
  <conditionalFormatting sqref="J11:J1856">
    <cfRule type="expression" dxfId="1295" priority="647" stopIfTrue="1">
      <formula>NOT(ISERROR(SEARCH("BUY",J11)))</formula>
    </cfRule>
    <cfRule type="expression" dxfId="1294" priority="648" stopIfTrue="1">
      <formula>NOT(ISERROR(SEARCH("SELL",J11)))</formula>
    </cfRule>
  </conditionalFormatting>
  <conditionalFormatting sqref="C1875:C1048576">
    <cfRule type="expression" dxfId="1291" priority="646">
      <formula>AND(J1874="SELL",C1875&gt;L1874)</formula>
    </cfRule>
  </conditionalFormatting>
  <conditionalFormatting sqref="D1874:D1048576">
    <cfRule type="expression" dxfId="1289" priority="645">
      <formula>AND(J1873="BUY",D1874&lt;L1873)</formula>
    </cfRule>
  </conditionalFormatting>
  <conditionalFormatting sqref="M11:O1856">
    <cfRule type="expression" dxfId="1287" priority="644">
      <formula>M11="YES"</formula>
    </cfRule>
  </conditionalFormatting>
  <conditionalFormatting sqref="C1:C5">
    <cfRule type="expression" dxfId="1285" priority="643">
      <formula>AND(J1047416="SELL",C1&gt;L1047416)</formula>
    </cfRule>
  </conditionalFormatting>
  <conditionalFormatting sqref="M11:N1815">
    <cfRule type="containsText" dxfId="1283" priority="642" operator="containsText" text="YES">
      <formula>NOT(ISERROR(SEARCH("YES",M11)))</formula>
    </cfRule>
  </conditionalFormatting>
  <conditionalFormatting sqref="J11:J1856">
    <cfRule type="expression" dxfId="1281" priority="640" stopIfTrue="1">
      <formula>NOT(ISERROR(SEARCH("BUY",J11)))</formula>
    </cfRule>
    <cfRule type="expression" dxfId="1280" priority="641" stopIfTrue="1">
      <formula>NOT(ISERROR(SEARCH("SELL",J11)))</formula>
    </cfRule>
  </conditionalFormatting>
  <conditionalFormatting sqref="M11:O1856">
    <cfRule type="expression" dxfId="1277" priority="639">
      <formula>M11="YES"</formula>
    </cfRule>
  </conditionalFormatting>
  <conditionalFormatting sqref="C1:C5">
    <cfRule type="expression" dxfId="1275" priority="638">
      <formula>AND(J1047416="SELL",C1&gt;L1047416)</formula>
    </cfRule>
  </conditionalFormatting>
  <conditionalFormatting sqref="M11:N1815">
    <cfRule type="containsText" dxfId="1273" priority="637" operator="containsText" text="YES">
      <formula>NOT(ISERROR(SEARCH("YES",M11)))</formula>
    </cfRule>
  </conditionalFormatting>
  <conditionalFormatting sqref="J3:J9">
    <cfRule type="expression" dxfId="1271" priority="635" stopIfTrue="1">
      <formula>NOT(ISERROR(SEARCH("BUY",J3)))</formula>
    </cfRule>
    <cfRule type="expression" dxfId="1270" priority="636" stopIfTrue="1">
      <formula>NOT(ISERROR(SEARCH("SELL",J3)))</formula>
    </cfRule>
  </conditionalFormatting>
  <conditionalFormatting sqref="J3:J9">
    <cfRule type="expression" dxfId="1267" priority="633" stopIfTrue="1">
      <formula>NOT(ISERROR(SEARCH("BUY",J3)))</formula>
    </cfRule>
    <cfRule type="expression" dxfId="1266" priority="634" stopIfTrue="1">
      <formula>NOT(ISERROR(SEARCH("SELL",J3)))</formula>
    </cfRule>
  </conditionalFormatting>
  <conditionalFormatting sqref="J3:J9">
    <cfRule type="expression" dxfId="1263" priority="631" stopIfTrue="1">
      <formula>NOT(ISERROR(SEARCH("BUY",J3)))</formula>
    </cfRule>
    <cfRule type="expression" dxfId="1262" priority="632" stopIfTrue="1">
      <formula>NOT(ISERROR(SEARCH("SELL",J3)))</formula>
    </cfRule>
  </conditionalFormatting>
  <conditionalFormatting sqref="J3:J9">
    <cfRule type="expression" dxfId="1259" priority="629" stopIfTrue="1">
      <formula>NOT(ISERROR(SEARCH("BUY",J3)))</formula>
    </cfRule>
    <cfRule type="expression" dxfId="1258" priority="630" stopIfTrue="1">
      <formula>NOT(ISERROR(SEARCH("SELL",J3)))</formula>
    </cfRule>
  </conditionalFormatting>
  <conditionalFormatting sqref="J10:J20">
    <cfRule type="expression" dxfId="1255" priority="627" stopIfTrue="1">
      <formula>NOT(ISERROR(SEARCH("BUY",J10)))</formula>
    </cfRule>
    <cfRule type="expression" dxfId="1254" priority="628" stopIfTrue="1">
      <formula>NOT(ISERROR(SEARCH("SELL",J10)))</formula>
    </cfRule>
  </conditionalFormatting>
  <conditionalFormatting sqref="J10:J20">
    <cfRule type="expression" dxfId="1251" priority="625" stopIfTrue="1">
      <formula>NOT(ISERROR(SEARCH("BUY",J10)))</formula>
    </cfRule>
    <cfRule type="expression" dxfId="1250" priority="626" stopIfTrue="1">
      <formula>NOT(ISERROR(SEARCH("SELL",J10)))</formula>
    </cfRule>
  </conditionalFormatting>
  <conditionalFormatting sqref="J8:J17">
    <cfRule type="expression" dxfId="1247" priority="623" stopIfTrue="1">
      <formula>NOT(ISERROR(SEARCH("BUY",J8)))</formula>
    </cfRule>
    <cfRule type="expression" dxfId="1246" priority="624" stopIfTrue="1">
      <formula>NOT(ISERROR(SEARCH("SELL",J8)))</formula>
    </cfRule>
  </conditionalFormatting>
  <conditionalFormatting sqref="M8:O17">
    <cfRule type="expression" dxfId="1243" priority="622">
      <formula>M8="YES"</formula>
    </cfRule>
  </conditionalFormatting>
  <conditionalFormatting sqref="M8:N17">
    <cfRule type="containsText" dxfId="1241" priority="621" operator="containsText" text="YES">
      <formula>NOT(ISERROR(SEARCH("YES",M8)))</formula>
    </cfRule>
  </conditionalFormatting>
  <conditionalFormatting sqref="J8:J17">
    <cfRule type="expression" dxfId="1239" priority="619" stopIfTrue="1">
      <formula>NOT(ISERROR(SEARCH("BUY",J8)))</formula>
    </cfRule>
    <cfRule type="expression" dxfId="1238" priority="620" stopIfTrue="1">
      <formula>NOT(ISERROR(SEARCH("SELL",J8)))</formula>
    </cfRule>
  </conditionalFormatting>
  <conditionalFormatting sqref="M8:O17">
    <cfRule type="expression" dxfId="1235" priority="618">
      <formula>M8="YES"</formula>
    </cfRule>
  </conditionalFormatting>
  <conditionalFormatting sqref="M8:N17">
    <cfRule type="containsText" dxfId="1233" priority="617" operator="containsText" text="YES">
      <formula>NOT(ISERROR(SEARCH("YES",M8)))</formula>
    </cfRule>
  </conditionalFormatting>
  <conditionalFormatting sqref="J8:J15">
    <cfRule type="expression" dxfId="1231" priority="615" stopIfTrue="1">
      <formula>NOT(ISERROR(SEARCH("BUY",J8)))</formula>
    </cfRule>
    <cfRule type="expression" dxfId="1230" priority="616" stopIfTrue="1">
      <formula>NOT(ISERROR(SEARCH("SELL",J8)))</formula>
    </cfRule>
  </conditionalFormatting>
  <conditionalFormatting sqref="J8:J15">
    <cfRule type="expression" dxfId="1227" priority="613" stopIfTrue="1">
      <formula>NOT(ISERROR(SEARCH("BUY",J8)))</formula>
    </cfRule>
    <cfRule type="expression" dxfId="1226" priority="614" stopIfTrue="1">
      <formula>NOT(ISERROR(SEARCH("SELL",J8)))</formula>
    </cfRule>
  </conditionalFormatting>
  <conditionalFormatting sqref="J8:J15">
    <cfRule type="expression" dxfId="1223" priority="611" stopIfTrue="1">
      <formula>NOT(ISERROR(SEARCH("BUY",J8)))</formula>
    </cfRule>
    <cfRule type="expression" dxfId="1222" priority="612" stopIfTrue="1">
      <formula>NOT(ISERROR(SEARCH("SELL",J8)))</formula>
    </cfRule>
  </conditionalFormatting>
  <conditionalFormatting sqref="M9:M15">
    <cfRule type="expression" dxfId="1219" priority="610">
      <formula>M9="YES"</formula>
    </cfRule>
  </conditionalFormatting>
  <conditionalFormatting sqref="H8:H15">
    <cfRule type="expression" dxfId="1217" priority="608">
      <formula>AND(J7="SELL",J8="SELL",H7&gt;#REF!,H8&lt;#REF!)</formula>
    </cfRule>
    <cfRule type="expression" dxfId="1216" priority="609">
      <formula>AND(J7="BUY",J8="BUY",H7&lt;#REF!,H8&gt;#REF!)</formula>
    </cfRule>
  </conditionalFormatting>
  <conditionalFormatting sqref="J8:J15">
    <cfRule type="expression" dxfId="1213" priority="606" stopIfTrue="1">
      <formula>NOT(ISERROR(SEARCH("BUY",J8)))</formula>
    </cfRule>
    <cfRule type="expression" dxfId="1212" priority="607" stopIfTrue="1">
      <formula>NOT(ISERROR(SEARCH("SELL",J8)))</formula>
    </cfRule>
  </conditionalFormatting>
  <conditionalFormatting sqref="M9:M15">
    <cfRule type="expression" dxfId="1209" priority="605">
      <formula>M9="YES"</formula>
    </cfRule>
  </conditionalFormatting>
  <conditionalFormatting sqref="H8:H15">
    <cfRule type="expression" dxfId="1207" priority="603">
      <formula>AND(J7="SELL",J8="SELL",H7&gt;#REF!,H8&lt;#REF!)</formula>
    </cfRule>
    <cfRule type="expression" dxfId="1206" priority="604">
      <formula>AND(J7="BUY",J8="BUY",H7&lt;#REF!,H8&gt;#REF!)</formula>
    </cfRule>
  </conditionalFormatting>
  <conditionalFormatting sqref="J11:J1856">
    <cfRule type="expression" dxfId="1203" priority="601" stopIfTrue="1">
      <formula>NOT(ISERROR(SEARCH("BUY",J11)))</formula>
    </cfRule>
    <cfRule type="expression" dxfId="1202" priority="602" stopIfTrue="1">
      <formula>NOT(ISERROR(SEARCH("SELL",J11)))</formula>
    </cfRule>
  </conditionalFormatting>
  <conditionalFormatting sqref="C1875:C1048576">
    <cfRule type="expression" dxfId="1199" priority="600">
      <formula>AND(J1874="SELL",C1875&gt;L1874)</formula>
    </cfRule>
  </conditionalFormatting>
  <conditionalFormatting sqref="D1874:D1048576">
    <cfRule type="expression" dxfId="1197" priority="599">
      <formula>AND(J1873="BUY",D1874&lt;L1873)</formula>
    </cfRule>
  </conditionalFormatting>
  <conditionalFormatting sqref="M11:O1856">
    <cfRule type="expression" dxfId="1195" priority="598">
      <formula>M11="YES"</formula>
    </cfRule>
  </conditionalFormatting>
  <conditionalFormatting sqref="C1:C5">
    <cfRule type="expression" dxfId="1193" priority="597">
      <formula>AND(J1047416="SELL",C1&gt;L1047416)</formula>
    </cfRule>
  </conditionalFormatting>
  <conditionalFormatting sqref="M11:N1815">
    <cfRule type="containsText" dxfId="1191" priority="596" operator="containsText" text="YES">
      <formula>NOT(ISERROR(SEARCH("YES",M11)))</formula>
    </cfRule>
  </conditionalFormatting>
  <conditionalFormatting sqref="J11:J1856">
    <cfRule type="expression" dxfId="1189" priority="594" stopIfTrue="1">
      <formula>NOT(ISERROR(SEARCH("BUY",J11)))</formula>
    </cfRule>
    <cfRule type="expression" dxfId="1188" priority="595" stopIfTrue="1">
      <formula>NOT(ISERROR(SEARCH("SELL",J11)))</formula>
    </cfRule>
  </conditionalFormatting>
  <conditionalFormatting sqref="M11:O1856">
    <cfRule type="expression" dxfId="1185" priority="593">
      <formula>M11="YES"</formula>
    </cfRule>
  </conditionalFormatting>
  <conditionalFormatting sqref="C1:C5">
    <cfRule type="expression" dxfId="1183" priority="592">
      <formula>AND(J1047416="SELL",C1&gt;L1047416)</formula>
    </cfRule>
  </conditionalFormatting>
  <conditionalFormatting sqref="M11:N1815">
    <cfRule type="containsText" dxfId="1181" priority="591" operator="containsText" text="YES">
      <formula>NOT(ISERROR(SEARCH("YES",M11)))</formula>
    </cfRule>
  </conditionalFormatting>
  <conditionalFormatting sqref="J3:J9">
    <cfRule type="expression" dxfId="1179" priority="589" stopIfTrue="1">
      <formula>NOT(ISERROR(SEARCH("BUY",J3)))</formula>
    </cfRule>
    <cfRule type="expression" dxfId="1178" priority="590" stopIfTrue="1">
      <formula>NOT(ISERROR(SEARCH("SELL",J3)))</formula>
    </cfRule>
  </conditionalFormatting>
  <conditionalFormatting sqref="J3:J9">
    <cfRule type="expression" dxfId="1175" priority="587" stopIfTrue="1">
      <formula>NOT(ISERROR(SEARCH("BUY",J3)))</formula>
    </cfRule>
    <cfRule type="expression" dxfId="1174" priority="588" stopIfTrue="1">
      <formula>NOT(ISERROR(SEARCH("SELL",J3)))</formula>
    </cfRule>
  </conditionalFormatting>
  <conditionalFormatting sqref="J3:J9">
    <cfRule type="expression" dxfId="1171" priority="585" stopIfTrue="1">
      <formula>NOT(ISERROR(SEARCH("BUY",J3)))</formula>
    </cfRule>
    <cfRule type="expression" dxfId="1170" priority="586" stopIfTrue="1">
      <formula>NOT(ISERROR(SEARCH("SELL",J3)))</formula>
    </cfRule>
  </conditionalFormatting>
  <conditionalFormatting sqref="J3:J9">
    <cfRule type="expression" dxfId="1167" priority="583" stopIfTrue="1">
      <formula>NOT(ISERROR(SEARCH("BUY",J3)))</formula>
    </cfRule>
    <cfRule type="expression" dxfId="1166" priority="584" stopIfTrue="1">
      <formula>NOT(ISERROR(SEARCH("SELL",J3)))</formula>
    </cfRule>
  </conditionalFormatting>
  <conditionalFormatting sqref="J10:J20">
    <cfRule type="expression" dxfId="1163" priority="581" stopIfTrue="1">
      <formula>NOT(ISERROR(SEARCH("BUY",J10)))</formula>
    </cfRule>
    <cfRule type="expression" dxfId="1162" priority="582" stopIfTrue="1">
      <formula>NOT(ISERROR(SEARCH("SELL",J10)))</formula>
    </cfRule>
  </conditionalFormatting>
  <conditionalFormatting sqref="J10:J20">
    <cfRule type="expression" dxfId="1159" priority="579" stopIfTrue="1">
      <formula>NOT(ISERROR(SEARCH("BUY",J10)))</formula>
    </cfRule>
    <cfRule type="expression" dxfId="1158" priority="580" stopIfTrue="1">
      <formula>NOT(ISERROR(SEARCH("SELL",J10)))</formula>
    </cfRule>
  </conditionalFormatting>
  <conditionalFormatting sqref="J8:J17">
    <cfRule type="expression" dxfId="1155" priority="577" stopIfTrue="1">
      <formula>NOT(ISERROR(SEARCH("BUY",J8)))</formula>
    </cfRule>
    <cfRule type="expression" dxfId="1154" priority="578" stopIfTrue="1">
      <formula>NOT(ISERROR(SEARCH("SELL",J8)))</formula>
    </cfRule>
  </conditionalFormatting>
  <conditionalFormatting sqref="M8:O17">
    <cfRule type="expression" dxfId="1151" priority="576">
      <formula>M8="YES"</formula>
    </cfRule>
  </conditionalFormatting>
  <conditionalFormatting sqref="M8:N17">
    <cfRule type="containsText" dxfId="1149" priority="575" operator="containsText" text="YES">
      <formula>NOT(ISERROR(SEARCH("YES",M8)))</formula>
    </cfRule>
  </conditionalFormatting>
  <conditionalFormatting sqref="J8:J17">
    <cfRule type="expression" dxfId="1147" priority="573" stopIfTrue="1">
      <formula>NOT(ISERROR(SEARCH("BUY",J8)))</formula>
    </cfRule>
    <cfRule type="expression" dxfId="1146" priority="574" stopIfTrue="1">
      <formula>NOT(ISERROR(SEARCH("SELL",J8)))</formula>
    </cfRule>
  </conditionalFormatting>
  <conditionalFormatting sqref="M8:O17">
    <cfRule type="expression" dxfId="1143" priority="572">
      <formula>M8="YES"</formula>
    </cfRule>
  </conditionalFormatting>
  <conditionalFormatting sqref="M8:N17">
    <cfRule type="containsText" dxfId="1141" priority="571" operator="containsText" text="YES">
      <formula>NOT(ISERROR(SEARCH("YES",M8)))</formula>
    </cfRule>
  </conditionalFormatting>
  <conditionalFormatting sqref="J8:J15">
    <cfRule type="expression" dxfId="1139" priority="569" stopIfTrue="1">
      <formula>NOT(ISERROR(SEARCH("BUY",J8)))</formula>
    </cfRule>
    <cfRule type="expression" dxfId="1138" priority="570" stopIfTrue="1">
      <formula>NOT(ISERROR(SEARCH("SELL",J8)))</formula>
    </cfRule>
  </conditionalFormatting>
  <conditionalFormatting sqref="J8:J15">
    <cfRule type="expression" dxfId="1135" priority="567" stopIfTrue="1">
      <formula>NOT(ISERROR(SEARCH("BUY",J8)))</formula>
    </cfRule>
    <cfRule type="expression" dxfId="1134" priority="568" stopIfTrue="1">
      <formula>NOT(ISERROR(SEARCH("SELL",J8)))</formula>
    </cfRule>
  </conditionalFormatting>
  <conditionalFormatting sqref="J8:J15">
    <cfRule type="expression" dxfId="1131" priority="565" stopIfTrue="1">
      <formula>NOT(ISERROR(SEARCH("BUY",J8)))</formula>
    </cfRule>
    <cfRule type="expression" dxfId="1130" priority="566" stopIfTrue="1">
      <formula>NOT(ISERROR(SEARCH("SELL",J8)))</formula>
    </cfRule>
  </conditionalFormatting>
  <conditionalFormatting sqref="M9:M15">
    <cfRule type="expression" dxfId="1127" priority="564">
      <formula>M9="YES"</formula>
    </cfRule>
  </conditionalFormatting>
  <conditionalFormatting sqref="H8:H15">
    <cfRule type="expression" dxfId="1125" priority="562">
      <formula>AND(J7="SELL",J8="SELL",H7&gt;#REF!,H8&lt;#REF!)</formula>
    </cfRule>
    <cfRule type="expression" dxfId="1124" priority="563">
      <formula>AND(J7="BUY",J8="BUY",H7&lt;#REF!,H8&gt;#REF!)</formula>
    </cfRule>
  </conditionalFormatting>
  <conditionalFormatting sqref="J8:J15">
    <cfRule type="expression" dxfId="1121" priority="560" stopIfTrue="1">
      <formula>NOT(ISERROR(SEARCH("BUY",J8)))</formula>
    </cfRule>
    <cfRule type="expression" dxfId="1120" priority="561" stopIfTrue="1">
      <formula>NOT(ISERROR(SEARCH("SELL",J8)))</formula>
    </cfRule>
  </conditionalFormatting>
  <conditionalFormatting sqref="M9:M15">
    <cfRule type="expression" dxfId="1117" priority="559">
      <formula>M9="YES"</formula>
    </cfRule>
  </conditionalFormatting>
  <conditionalFormatting sqref="H8:H15">
    <cfRule type="expression" dxfId="1115" priority="557">
      <formula>AND(J7="SELL",J8="SELL",H7&gt;#REF!,H8&lt;#REF!)</formula>
    </cfRule>
    <cfRule type="expression" dxfId="1114" priority="558">
      <formula>AND(J7="BUY",J8="BUY",H7&lt;#REF!,H8&gt;#REF!)</formula>
    </cfRule>
  </conditionalFormatting>
  <conditionalFormatting sqref="J11:J1856">
    <cfRule type="expression" dxfId="1111" priority="555" stopIfTrue="1">
      <formula>NOT(ISERROR(SEARCH("BUY",J11)))</formula>
    </cfRule>
    <cfRule type="expression" dxfId="1110" priority="556" stopIfTrue="1">
      <formula>NOT(ISERROR(SEARCH("SELL",J11)))</formula>
    </cfRule>
  </conditionalFormatting>
  <conditionalFormatting sqref="C1875:C1048576">
    <cfRule type="expression" dxfId="1107" priority="554">
      <formula>AND(J1874="SELL",C1875&gt;L1874)</formula>
    </cfRule>
  </conditionalFormatting>
  <conditionalFormatting sqref="D1874:D1048576">
    <cfRule type="expression" dxfId="1105" priority="553">
      <formula>AND(J1873="BUY",D1874&lt;L1873)</formula>
    </cfRule>
  </conditionalFormatting>
  <conditionalFormatting sqref="M11:O1856">
    <cfRule type="expression" dxfId="1103" priority="552">
      <formula>M11="YES"</formula>
    </cfRule>
  </conditionalFormatting>
  <conditionalFormatting sqref="C1:C5">
    <cfRule type="expression" dxfId="1101" priority="551">
      <formula>AND(J1047416="SELL",C1&gt;L1047416)</formula>
    </cfRule>
  </conditionalFormatting>
  <conditionalFormatting sqref="M11:N1815">
    <cfRule type="containsText" dxfId="1099" priority="550" operator="containsText" text="YES">
      <formula>NOT(ISERROR(SEARCH("YES",M11)))</formula>
    </cfRule>
  </conditionalFormatting>
  <conditionalFormatting sqref="J11:J1856">
    <cfRule type="expression" dxfId="1097" priority="548" stopIfTrue="1">
      <formula>NOT(ISERROR(SEARCH("BUY",J11)))</formula>
    </cfRule>
    <cfRule type="expression" dxfId="1096" priority="549" stopIfTrue="1">
      <formula>NOT(ISERROR(SEARCH("SELL",J11)))</formula>
    </cfRule>
  </conditionalFormatting>
  <conditionalFormatting sqref="M11:O1856">
    <cfRule type="expression" dxfId="1093" priority="547">
      <formula>M11="YES"</formula>
    </cfRule>
  </conditionalFormatting>
  <conditionalFormatting sqref="C1:C5">
    <cfRule type="expression" dxfId="1091" priority="546">
      <formula>AND(J1047416="SELL",C1&gt;L1047416)</formula>
    </cfRule>
  </conditionalFormatting>
  <conditionalFormatting sqref="M11:N1815">
    <cfRule type="containsText" dxfId="1089" priority="545" operator="containsText" text="YES">
      <formula>NOT(ISERROR(SEARCH("YES",M11)))</formula>
    </cfRule>
  </conditionalFormatting>
  <conditionalFormatting sqref="J3:J9">
    <cfRule type="expression" dxfId="1087" priority="543" stopIfTrue="1">
      <formula>NOT(ISERROR(SEARCH("BUY",J3)))</formula>
    </cfRule>
    <cfRule type="expression" dxfId="1086" priority="544" stopIfTrue="1">
      <formula>NOT(ISERROR(SEARCH("SELL",J3)))</formula>
    </cfRule>
  </conditionalFormatting>
  <conditionalFormatting sqref="J3:J9">
    <cfRule type="expression" dxfId="1083" priority="541" stopIfTrue="1">
      <formula>NOT(ISERROR(SEARCH("BUY",J3)))</formula>
    </cfRule>
    <cfRule type="expression" dxfId="1082" priority="542" stopIfTrue="1">
      <formula>NOT(ISERROR(SEARCH("SELL",J3)))</formula>
    </cfRule>
  </conditionalFormatting>
  <conditionalFormatting sqref="J3:J9">
    <cfRule type="expression" dxfId="1079" priority="539" stopIfTrue="1">
      <formula>NOT(ISERROR(SEARCH("BUY",J3)))</formula>
    </cfRule>
    <cfRule type="expression" dxfId="1078" priority="540" stopIfTrue="1">
      <formula>NOT(ISERROR(SEARCH("SELL",J3)))</formula>
    </cfRule>
  </conditionalFormatting>
  <conditionalFormatting sqref="J3:J9">
    <cfRule type="expression" dxfId="1075" priority="537" stopIfTrue="1">
      <formula>NOT(ISERROR(SEARCH("BUY",J3)))</formula>
    </cfRule>
    <cfRule type="expression" dxfId="1074" priority="538" stopIfTrue="1">
      <formula>NOT(ISERROR(SEARCH("SELL",J3)))</formula>
    </cfRule>
  </conditionalFormatting>
  <conditionalFormatting sqref="J10:J20">
    <cfRule type="expression" dxfId="1071" priority="535" stopIfTrue="1">
      <formula>NOT(ISERROR(SEARCH("BUY",J10)))</formula>
    </cfRule>
    <cfRule type="expression" dxfId="1070" priority="536" stopIfTrue="1">
      <formula>NOT(ISERROR(SEARCH("SELL",J10)))</formula>
    </cfRule>
  </conditionalFormatting>
  <conditionalFormatting sqref="J10:J20">
    <cfRule type="expression" dxfId="1067" priority="533" stopIfTrue="1">
      <formula>NOT(ISERROR(SEARCH("BUY",J10)))</formula>
    </cfRule>
    <cfRule type="expression" dxfId="1066" priority="534" stopIfTrue="1">
      <formula>NOT(ISERROR(SEARCH("SELL",J10)))</formula>
    </cfRule>
  </conditionalFormatting>
  <conditionalFormatting sqref="J8:J17">
    <cfRule type="expression" dxfId="1063" priority="531" stopIfTrue="1">
      <formula>NOT(ISERROR(SEARCH("BUY",J8)))</formula>
    </cfRule>
    <cfRule type="expression" dxfId="1062" priority="532" stopIfTrue="1">
      <formula>NOT(ISERROR(SEARCH("SELL",J8)))</formula>
    </cfRule>
  </conditionalFormatting>
  <conditionalFormatting sqref="M8:O17">
    <cfRule type="expression" dxfId="1059" priority="530">
      <formula>M8="YES"</formula>
    </cfRule>
  </conditionalFormatting>
  <conditionalFormatting sqref="M8:N17">
    <cfRule type="containsText" dxfId="1057" priority="529" operator="containsText" text="YES">
      <formula>NOT(ISERROR(SEARCH("YES",M8)))</formula>
    </cfRule>
  </conditionalFormatting>
  <conditionalFormatting sqref="J8:J17">
    <cfRule type="expression" dxfId="1055" priority="527" stopIfTrue="1">
      <formula>NOT(ISERROR(SEARCH("BUY",J8)))</formula>
    </cfRule>
    <cfRule type="expression" dxfId="1054" priority="528" stopIfTrue="1">
      <formula>NOT(ISERROR(SEARCH("SELL",J8)))</formula>
    </cfRule>
  </conditionalFormatting>
  <conditionalFormatting sqref="M8:O17">
    <cfRule type="expression" dxfId="1051" priority="526">
      <formula>M8="YES"</formula>
    </cfRule>
  </conditionalFormatting>
  <conditionalFormatting sqref="M8:N17">
    <cfRule type="containsText" dxfId="1049" priority="525" operator="containsText" text="YES">
      <formula>NOT(ISERROR(SEARCH("YES",M8)))</formula>
    </cfRule>
  </conditionalFormatting>
  <conditionalFormatting sqref="J8:J15">
    <cfRule type="expression" dxfId="1047" priority="523" stopIfTrue="1">
      <formula>NOT(ISERROR(SEARCH("BUY",J8)))</formula>
    </cfRule>
    <cfRule type="expression" dxfId="1046" priority="524" stopIfTrue="1">
      <formula>NOT(ISERROR(SEARCH("SELL",J8)))</formula>
    </cfRule>
  </conditionalFormatting>
  <conditionalFormatting sqref="J8:J15">
    <cfRule type="expression" dxfId="1043" priority="521" stopIfTrue="1">
      <formula>NOT(ISERROR(SEARCH("BUY",J8)))</formula>
    </cfRule>
    <cfRule type="expression" dxfId="1042" priority="522" stopIfTrue="1">
      <formula>NOT(ISERROR(SEARCH("SELL",J8)))</formula>
    </cfRule>
  </conditionalFormatting>
  <conditionalFormatting sqref="J8:J15">
    <cfRule type="expression" dxfId="1039" priority="519" stopIfTrue="1">
      <formula>NOT(ISERROR(SEARCH("BUY",J8)))</formula>
    </cfRule>
    <cfRule type="expression" dxfId="1038" priority="520" stopIfTrue="1">
      <formula>NOT(ISERROR(SEARCH("SELL",J8)))</formula>
    </cfRule>
  </conditionalFormatting>
  <conditionalFormatting sqref="M9:M15">
    <cfRule type="expression" dxfId="1035" priority="518">
      <formula>M9="YES"</formula>
    </cfRule>
  </conditionalFormatting>
  <conditionalFormatting sqref="H8:H15">
    <cfRule type="expression" dxfId="1033" priority="516">
      <formula>AND(J7="SELL",J8="SELL",H7&gt;#REF!,H8&lt;#REF!)</formula>
    </cfRule>
    <cfRule type="expression" dxfId="1032" priority="517">
      <formula>AND(J7="BUY",J8="BUY",H7&lt;#REF!,H8&gt;#REF!)</formula>
    </cfRule>
  </conditionalFormatting>
  <conditionalFormatting sqref="J8:J15">
    <cfRule type="expression" dxfId="1029" priority="514" stopIfTrue="1">
      <formula>NOT(ISERROR(SEARCH("BUY",J8)))</formula>
    </cfRule>
    <cfRule type="expression" dxfId="1028" priority="515" stopIfTrue="1">
      <formula>NOT(ISERROR(SEARCH("SELL",J8)))</formula>
    </cfRule>
  </conditionalFormatting>
  <conditionalFormatting sqref="M9:M15">
    <cfRule type="expression" dxfId="1025" priority="513">
      <formula>M9="YES"</formula>
    </cfRule>
  </conditionalFormatting>
  <conditionalFormatting sqref="H8:H15">
    <cfRule type="expression" dxfId="1023" priority="511">
      <formula>AND(J7="SELL",J8="SELL",H7&gt;#REF!,H8&lt;#REF!)</formula>
    </cfRule>
    <cfRule type="expression" dxfId="1022" priority="512">
      <formula>AND(J7="BUY",J8="BUY",H7&lt;#REF!,H8&gt;#REF!)</formula>
    </cfRule>
  </conditionalFormatting>
  <conditionalFormatting sqref="J11:J1856">
    <cfRule type="expression" dxfId="1019" priority="509" stopIfTrue="1">
      <formula>NOT(ISERROR(SEARCH("BUY",J11)))</formula>
    </cfRule>
    <cfRule type="expression" dxfId="1018" priority="510" stopIfTrue="1">
      <formula>NOT(ISERROR(SEARCH("SELL",J11)))</formula>
    </cfRule>
  </conditionalFormatting>
  <conditionalFormatting sqref="C1875:C1048576">
    <cfRule type="expression" dxfId="1015" priority="508">
      <formula>AND(J1874="SELL",C1875&gt;L1874)</formula>
    </cfRule>
  </conditionalFormatting>
  <conditionalFormatting sqref="D1874:D1048576">
    <cfRule type="expression" dxfId="1013" priority="507">
      <formula>AND(J1873="BUY",D1874&lt;L1873)</formula>
    </cfRule>
  </conditionalFormatting>
  <conditionalFormatting sqref="M11:O1856">
    <cfRule type="expression" dxfId="1011" priority="506">
      <formula>M11="YES"</formula>
    </cfRule>
  </conditionalFormatting>
  <conditionalFormatting sqref="C1:C5">
    <cfRule type="expression" dxfId="1009" priority="505">
      <formula>AND(J1047416="SELL",C1&gt;L1047416)</formula>
    </cfRule>
  </conditionalFormatting>
  <conditionalFormatting sqref="M11:N1815">
    <cfRule type="containsText" dxfId="1007" priority="504" operator="containsText" text="YES">
      <formula>NOT(ISERROR(SEARCH("YES",M11)))</formula>
    </cfRule>
  </conditionalFormatting>
  <conditionalFormatting sqref="J11:J1856">
    <cfRule type="expression" dxfId="1005" priority="502" stopIfTrue="1">
      <formula>NOT(ISERROR(SEARCH("BUY",J11)))</formula>
    </cfRule>
    <cfRule type="expression" dxfId="1004" priority="503" stopIfTrue="1">
      <formula>NOT(ISERROR(SEARCH("SELL",J11)))</formula>
    </cfRule>
  </conditionalFormatting>
  <conditionalFormatting sqref="M11:O1856">
    <cfRule type="expression" dxfId="1001" priority="501">
      <formula>M11="YES"</formula>
    </cfRule>
  </conditionalFormatting>
  <conditionalFormatting sqref="C1:C5">
    <cfRule type="expression" dxfId="999" priority="500">
      <formula>AND(J1047416="SELL",C1&gt;L1047416)</formula>
    </cfRule>
  </conditionalFormatting>
  <conditionalFormatting sqref="M11:N1815">
    <cfRule type="containsText" dxfId="997" priority="499" operator="containsText" text="YES">
      <formula>NOT(ISERROR(SEARCH("YES",M11)))</formula>
    </cfRule>
  </conditionalFormatting>
  <conditionalFormatting sqref="J3:J9">
    <cfRule type="expression" dxfId="995" priority="497" stopIfTrue="1">
      <formula>NOT(ISERROR(SEARCH("BUY",J3)))</formula>
    </cfRule>
    <cfRule type="expression" dxfId="994" priority="498" stopIfTrue="1">
      <formula>NOT(ISERROR(SEARCH("SELL",J3)))</formula>
    </cfRule>
  </conditionalFormatting>
  <conditionalFormatting sqref="J3:J9">
    <cfRule type="expression" dxfId="991" priority="495" stopIfTrue="1">
      <formula>NOT(ISERROR(SEARCH("BUY",J3)))</formula>
    </cfRule>
    <cfRule type="expression" dxfId="990" priority="496" stopIfTrue="1">
      <formula>NOT(ISERROR(SEARCH("SELL",J3)))</formula>
    </cfRule>
  </conditionalFormatting>
  <conditionalFormatting sqref="J3:J9">
    <cfRule type="expression" dxfId="987" priority="493" stopIfTrue="1">
      <formula>NOT(ISERROR(SEARCH("BUY",J3)))</formula>
    </cfRule>
    <cfRule type="expression" dxfId="986" priority="494" stopIfTrue="1">
      <formula>NOT(ISERROR(SEARCH("SELL",J3)))</formula>
    </cfRule>
  </conditionalFormatting>
  <conditionalFormatting sqref="J3:J9">
    <cfRule type="expression" dxfId="983" priority="491" stopIfTrue="1">
      <formula>NOT(ISERROR(SEARCH("BUY",J3)))</formula>
    </cfRule>
    <cfRule type="expression" dxfId="982" priority="492" stopIfTrue="1">
      <formula>NOT(ISERROR(SEARCH("SELL",J3)))</formula>
    </cfRule>
  </conditionalFormatting>
  <conditionalFormatting sqref="J10:J20">
    <cfRule type="expression" dxfId="979" priority="489" stopIfTrue="1">
      <formula>NOT(ISERROR(SEARCH("BUY",J10)))</formula>
    </cfRule>
    <cfRule type="expression" dxfId="978" priority="490" stopIfTrue="1">
      <formula>NOT(ISERROR(SEARCH("SELL",J10)))</formula>
    </cfRule>
  </conditionalFormatting>
  <conditionalFormatting sqref="J10:J20">
    <cfRule type="expression" dxfId="975" priority="487" stopIfTrue="1">
      <formula>NOT(ISERROR(SEARCH("BUY",J10)))</formula>
    </cfRule>
    <cfRule type="expression" dxfId="974" priority="488" stopIfTrue="1">
      <formula>NOT(ISERROR(SEARCH("SELL",J10)))</formula>
    </cfRule>
  </conditionalFormatting>
  <conditionalFormatting sqref="J8:J17">
    <cfRule type="expression" dxfId="971" priority="485" stopIfTrue="1">
      <formula>NOT(ISERROR(SEARCH("BUY",J8)))</formula>
    </cfRule>
    <cfRule type="expression" dxfId="970" priority="486" stopIfTrue="1">
      <formula>NOT(ISERROR(SEARCH("SELL",J8)))</formula>
    </cfRule>
  </conditionalFormatting>
  <conditionalFormatting sqref="M8:O17">
    <cfRule type="expression" dxfId="967" priority="484">
      <formula>M8="YES"</formula>
    </cfRule>
  </conditionalFormatting>
  <conditionalFormatting sqref="M8:N17">
    <cfRule type="containsText" dxfId="965" priority="483" operator="containsText" text="YES">
      <formula>NOT(ISERROR(SEARCH("YES",M8)))</formula>
    </cfRule>
  </conditionalFormatting>
  <conditionalFormatting sqref="J8:J17">
    <cfRule type="expression" dxfId="963" priority="481" stopIfTrue="1">
      <formula>NOT(ISERROR(SEARCH("BUY",J8)))</formula>
    </cfRule>
    <cfRule type="expression" dxfId="962" priority="482" stopIfTrue="1">
      <formula>NOT(ISERROR(SEARCH("SELL",J8)))</formula>
    </cfRule>
  </conditionalFormatting>
  <conditionalFormatting sqref="M8:O17">
    <cfRule type="expression" dxfId="959" priority="480">
      <formula>M8="YES"</formula>
    </cfRule>
  </conditionalFormatting>
  <conditionalFormatting sqref="M8:N17">
    <cfRule type="containsText" dxfId="957" priority="479" operator="containsText" text="YES">
      <formula>NOT(ISERROR(SEARCH("YES",M8)))</formula>
    </cfRule>
  </conditionalFormatting>
  <conditionalFormatting sqref="J8:J15">
    <cfRule type="expression" dxfId="955" priority="477" stopIfTrue="1">
      <formula>NOT(ISERROR(SEARCH("BUY",J8)))</formula>
    </cfRule>
    <cfRule type="expression" dxfId="954" priority="478" stopIfTrue="1">
      <formula>NOT(ISERROR(SEARCH("SELL",J8)))</formula>
    </cfRule>
  </conditionalFormatting>
  <conditionalFormatting sqref="J8:J15">
    <cfRule type="expression" dxfId="951" priority="475" stopIfTrue="1">
      <formula>NOT(ISERROR(SEARCH("BUY",J8)))</formula>
    </cfRule>
    <cfRule type="expression" dxfId="950" priority="476" stopIfTrue="1">
      <formula>NOT(ISERROR(SEARCH("SELL",J8)))</formula>
    </cfRule>
  </conditionalFormatting>
  <conditionalFormatting sqref="J8:J15">
    <cfRule type="expression" dxfId="947" priority="473" stopIfTrue="1">
      <formula>NOT(ISERROR(SEARCH("BUY",J8)))</formula>
    </cfRule>
    <cfRule type="expression" dxfId="946" priority="474" stopIfTrue="1">
      <formula>NOT(ISERROR(SEARCH("SELL",J8)))</formula>
    </cfRule>
  </conditionalFormatting>
  <conditionalFormatting sqref="M9:M15">
    <cfRule type="expression" dxfId="943" priority="472">
      <formula>M9="YES"</formula>
    </cfRule>
  </conditionalFormatting>
  <conditionalFormatting sqref="H8:H15">
    <cfRule type="expression" dxfId="941" priority="470">
      <formula>AND(J7="SELL",J8="SELL",H7&gt;#REF!,H8&lt;#REF!)</formula>
    </cfRule>
    <cfRule type="expression" dxfId="940" priority="471">
      <formula>AND(J7="BUY",J8="BUY",H7&lt;#REF!,H8&gt;#REF!)</formula>
    </cfRule>
  </conditionalFormatting>
  <conditionalFormatting sqref="J8:J15">
    <cfRule type="expression" dxfId="937" priority="468" stopIfTrue="1">
      <formula>NOT(ISERROR(SEARCH("BUY",J8)))</formula>
    </cfRule>
    <cfRule type="expression" dxfId="936" priority="469" stopIfTrue="1">
      <formula>NOT(ISERROR(SEARCH("SELL",J8)))</formula>
    </cfRule>
  </conditionalFormatting>
  <conditionalFormatting sqref="M9:M15">
    <cfRule type="expression" dxfId="933" priority="467">
      <formula>M9="YES"</formula>
    </cfRule>
  </conditionalFormatting>
  <conditionalFormatting sqref="H8:H15">
    <cfRule type="expression" dxfId="931" priority="465">
      <formula>AND(J7="SELL",J8="SELL",H7&gt;#REF!,H8&lt;#REF!)</formula>
    </cfRule>
    <cfRule type="expression" dxfId="930" priority="466">
      <formula>AND(J7="BUY",J8="BUY",H7&lt;#REF!,H8&gt;#REF!)</formula>
    </cfRule>
  </conditionalFormatting>
  <conditionalFormatting sqref="J11:J1856">
    <cfRule type="expression" dxfId="927" priority="463" stopIfTrue="1">
      <formula>NOT(ISERROR(SEARCH("BUY",J11)))</formula>
    </cfRule>
    <cfRule type="expression" dxfId="926" priority="464" stopIfTrue="1">
      <formula>NOT(ISERROR(SEARCH("SELL",J11)))</formula>
    </cfRule>
  </conditionalFormatting>
  <conditionalFormatting sqref="C1875:C1048576">
    <cfRule type="expression" dxfId="923" priority="462">
      <formula>AND(J1874="SELL",C1875&gt;L1874)</formula>
    </cfRule>
  </conditionalFormatting>
  <conditionalFormatting sqref="D1874:D1048576">
    <cfRule type="expression" dxfId="921" priority="461">
      <formula>AND(J1873="BUY",D1874&lt;L1873)</formula>
    </cfRule>
  </conditionalFormatting>
  <conditionalFormatting sqref="M11:O1856">
    <cfRule type="expression" dxfId="919" priority="460">
      <formula>M11="YES"</formula>
    </cfRule>
  </conditionalFormatting>
  <conditionalFormatting sqref="C1:C5">
    <cfRule type="expression" dxfId="917" priority="459">
      <formula>AND(J1047416="SELL",C1&gt;L1047416)</formula>
    </cfRule>
  </conditionalFormatting>
  <conditionalFormatting sqref="M11:N1815">
    <cfRule type="containsText" dxfId="915" priority="458" operator="containsText" text="YES">
      <formula>NOT(ISERROR(SEARCH("YES",M11)))</formula>
    </cfRule>
  </conditionalFormatting>
  <conditionalFormatting sqref="J11:J1856">
    <cfRule type="expression" dxfId="913" priority="456" stopIfTrue="1">
      <formula>NOT(ISERROR(SEARCH("BUY",J11)))</formula>
    </cfRule>
    <cfRule type="expression" dxfId="912" priority="457" stopIfTrue="1">
      <formula>NOT(ISERROR(SEARCH("SELL",J11)))</formula>
    </cfRule>
  </conditionalFormatting>
  <conditionalFormatting sqref="M11:O1856">
    <cfRule type="expression" dxfId="909" priority="455">
      <formula>M11="YES"</formula>
    </cfRule>
  </conditionalFormatting>
  <conditionalFormatting sqref="C1:C5">
    <cfRule type="expression" dxfId="907" priority="454">
      <formula>AND(J1047416="SELL",C1&gt;L1047416)</formula>
    </cfRule>
  </conditionalFormatting>
  <conditionalFormatting sqref="M11:N1815">
    <cfRule type="containsText" dxfId="905" priority="453" operator="containsText" text="YES">
      <formula>NOT(ISERROR(SEARCH("YES",M11)))</formula>
    </cfRule>
  </conditionalFormatting>
  <conditionalFormatting sqref="J3:J9">
    <cfRule type="expression" dxfId="903" priority="451" stopIfTrue="1">
      <formula>NOT(ISERROR(SEARCH("BUY",J3)))</formula>
    </cfRule>
    <cfRule type="expression" dxfId="902" priority="452" stopIfTrue="1">
      <formula>NOT(ISERROR(SEARCH("SELL",J3)))</formula>
    </cfRule>
  </conditionalFormatting>
  <conditionalFormatting sqref="J3:J9">
    <cfRule type="expression" dxfId="899" priority="449" stopIfTrue="1">
      <formula>NOT(ISERROR(SEARCH("BUY",J3)))</formula>
    </cfRule>
    <cfRule type="expression" dxfId="898" priority="450" stopIfTrue="1">
      <formula>NOT(ISERROR(SEARCH("SELL",J3)))</formula>
    </cfRule>
  </conditionalFormatting>
  <conditionalFormatting sqref="J3:J9">
    <cfRule type="expression" dxfId="895" priority="447" stopIfTrue="1">
      <formula>NOT(ISERROR(SEARCH("BUY",J3)))</formula>
    </cfRule>
    <cfRule type="expression" dxfId="894" priority="448" stopIfTrue="1">
      <formula>NOT(ISERROR(SEARCH("SELL",J3)))</formula>
    </cfRule>
  </conditionalFormatting>
  <conditionalFormatting sqref="J3:J9">
    <cfRule type="expression" dxfId="891" priority="445" stopIfTrue="1">
      <formula>NOT(ISERROR(SEARCH("BUY",J3)))</formula>
    </cfRule>
    <cfRule type="expression" dxfId="890" priority="446" stopIfTrue="1">
      <formula>NOT(ISERROR(SEARCH("SELL",J3)))</formula>
    </cfRule>
  </conditionalFormatting>
  <conditionalFormatting sqref="J10:J20">
    <cfRule type="expression" dxfId="887" priority="443" stopIfTrue="1">
      <formula>NOT(ISERROR(SEARCH("BUY",J10)))</formula>
    </cfRule>
    <cfRule type="expression" dxfId="886" priority="444" stopIfTrue="1">
      <formula>NOT(ISERROR(SEARCH("SELL",J10)))</formula>
    </cfRule>
  </conditionalFormatting>
  <conditionalFormatting sqref="J10:J20">
    <cfRule type="expression" dxfId="883" priority="441" stopIfTrue="1">
      <formula>NOT(ISERROR(SEARCH("BUY",J10)))</formula>
    </cfRule>
    <cfRule type="expression" dxfId="882" priority="442" stopIfTrue="1">
      <formula>NOT(ISERROR(SEARCH("SELL",J10)))</formula>
    </cfRule>
  </conditionalFormatting>
  <conditionalFormatting sqref="J8:J17">
    <cfRule type="expression" dxfId="879" priority="439" stopIfTrue="1">
      <formula>NOT(ISERROR(SEARCH("BUY",J8)))</formula>
    </cfRule>
    <cfRule type="expression" dxfId="878" priority="440" stopIfTrue="1">
      <formula>NOT(ISERROR(SEARCH("SELL",J8)))</formula>
    </cfRule>
  </conditionalFormatting>
  <conditionalFormatting sqref="M8:O17">
    <cfRule type="expression" dxfId="875" priority="438">
      <formula>M8="YES"</formula>
    </cfRule>
  </conditionalFormatting>
  <conditionalFormatting sqref="M8:N17">
    <cfRule type="containsText" dxfId="873" priority="437" operator="containsText" text="YES">
      <formula>NOT(ISERROR(SEARCH("YES",M8)))</formula>
    </cfRule>
  </conditionalFormatting>
  <conditionalFormatting sqref="J8:J17">
    <cfRule type="expression" dxfId="871" priority="435" stopIfTrue="1">
      <formula>NOT(ISERROR(SEARCH("BUY",J8)))</formula>
    </cfRule>
    <cfRule type="expression" dxfId="870" priority="436" stopIfTrue="1">
      <formula>NOT(ISERROR(SEARCH("SELL",J8)))</formula>
    </cfRule>
  </conditionalFormatting>
  <conditionalFormatting sqref="M8:O17">
    <cfRule type="expression" dxfId="867" priority="434">
      <formula>M8="YES"</formula>
    </cfRule>
  </conditionalFormatting>
  <conditionalFormatting sqref="M8:N17">
    <cfRule type="containsText" dxfId="865" priority="433" operator="containsText" text="YES">
      <formula>NOT(ISERROR(SEARCH("YES",M8)))</formula>
    </cfRule>
  </conditionalFormatting>
  <conditionalFormatting sqref="J8:J15">
    <cfRule type="expression" dxfId="863" priority="431" stopIfTrue="1">
      <formula>NOT(ISERROR(SEARCH("BUY",J8)))</formula>
    </cfRule>
    <cfRule type="expression" dxfId="862" priority="432" stopIfTrue="1">
      <formula>NOT(ISERROR(SEARCH("SELL",J8)))</formula>
    </cfRule>
  </conditionalFormatting>
  <conditionalFormatting sqref="J8:J15">
    <cfRule type="expression" dxfId="859" priority="429" stopIfTrue="1">
      <formula>NOT(ISERROR(SEARCH("BUY",J8)))</formula>
    </cfRule>
    <cfRule type="expression" dxfId="858" priority="430" stopIfTrue="1">
      <formula>NOT(ISERROR(SEARCH("SELL",J8)))</formula>
    </cfRule>
  </conditionalFormatting>
  <conditionalFormatting sqref="J8:J15">
    <cfRule type="expression" dxfId="855" priority="427" stopIfTrue="1">
      <formula>NOT(ISERROR(SEARCH("BUY",J8)))</formula>
    </cfRule>
    <cfRule type="expression" dxfId="854" priority="428" stopIfTrue="1">
      <formula>NOT(ISERROR(SEARCH("SELL",J8)))</formula>
    </cfRule>
  </conditionalFormatting>
  <conditionalFormatting sqref="M9:M15">
    <cfRule type="expression" dxfId="851" priority="426">
      <formula>M9="YES"</formula>
    </cfRule>
  </conditionalFormatting>
  <conditionalFormatting sqref="H8:H15">
    <cfRule type="expression" dxfId="849" priority="424">
      <formula>AND(J7="SELL",J8="SELL",H7&gt;#REF!,H8&lt;#REF!)</formula>
    </cfRule>
    <cfRule type="expression" dxfId="848" priority="425">
      <formula>AND(J7="BUY",J8="BUY",H7&lt;#REF!,H8&gt;#REF!)</formula>
    </cfRule>
  </conditionalFormatting>
  <conditionalFormatting sqref="J8:J15">
    <cfRule type="expression" dxfId="845" priority="422" stopIfTrue="1">
      <formula>NOT(ISERROR(SEARCH("BUY",J8)))</formula>
    </cfRule>
    <cfRule type="expression" dxfId="844" priority="423" stopIfTrue="1">
      <formula>NOT(ISERROR(SEARCH("SELL",J8)))</formula>
    </cfRule>
  </conditionalFormatting>
  <conditionalFormatting sqref="M9:M15">
    <cfRule type="expression" dxfId="841" priority="421">
      <formula>M9="YES"</formula>
    </cfRule>
  </conditionalFormatting>
  <conditionalFormatting sqref="H8:H15">
    <cfRule type="expression" dxfId="839" priority="419">
      <formula>AND(J7="SELL",J8="SELL",H7&gt;#REF!,H8&lt;#REF!)</formula>
    </cfRule>
    <cfRule type="expression" dxfId="838" priority="420">
      <formula>AND(J7="BUY",J8="BUY",H7&lt;#REF!,H8&gt;#REF!)</formula>
    </cfRule>
  </conditionalFormatting>
  <conditionalFormatting sqref="J11:J1856">
    <cfRule type="expression" dxfId="835" priority="417" stopIfTrue="1">
      <formula>NOT(ISERROR(SEARCH("BUY",J11)))</formula>
    </cfRule>
    <cfRule type="expression" dxfId="834" priority="418" stopIfTrue="1">
      <formula>NOT(ISERROR(SEARCH("SELL",J11)))</formula>
    </cfRule>
  </conditionalFormatting>
  <conditionalFormatting sqref="C1875:C1048576">
    <cfRule type="expression" dxfId="831" priority="416">
      <formula>AND(J1874="SELL",C1875&gt;L1874)</formula>
    </cfRule>
  </conditionalFormatting>
  <conditionalFormatting sqref="D1874:D1048576">
    <cfRule type="expression" dxfId="829" priority="415">
      <formula>AND(J1873="BUY",D1874&lt;L1873)</formula>
    </cfRule>
  </conditionalFormatting>
  <conditionalFormatting sqref="M11:O1856">
    <cfRule type="expression" dxfId="827" priority="414">
      <formula>M11="YES"</formula>
    </cfRule>
  </conditionalFormatting>
  <conditionalFormatting sqref="C1:C5">
    <cfRule type="expression" dxfId="825" priority="413">
      <formula>AND(J1047416="SELL",C1&gt;L1047416)</formula>
    </cfRule>
  </conditionalFormatting>
  <conditionalFormatting sqref="M11:N1815">
    <cfRule type="containsText" dxfId="823" priority="412" operator="containsText" text="YES">
      <formula>NOT(ISERROR(SEARCH("YES",M11)))</formula>
    </cfRule>
  </conditionalFormatting>
  <conditionalFormatting sqref="J11:J1856">
    <cfRule type="expression" dxfId="821" priority="410" stopIfTrue="1">
      <formula>NOT(ISERROR(SEARCH("BUY",J11)))</formula>
    </cfRule>
    <cfRule type="expression" dxfId="820" priority="411" stopIfTrue="1">
      <formula>NOT(ISERROR(SEARCH("SELL",J11)))</formula>
    </cfRule>
  </conditionalFormatting>
  <conditionalFormatting sqref="M11:O1856">
    <cfRule type="expression" dxfId="817" priority="409">
      <formula>M11="YES"</formula>
    </cfRule>
  </conditionalFormatting>
  <conditionalFormatting sqref="C1:C5">
    <cfRule type="expression" dxfId="815" priority="408">
      <formula>AND(J1047416="SELL",C1&gt;L1047416)</formula>
    </cfRule>
  </conditionalFormatting>
  <conditionalFormatting sqref="M11:N1815">
    <cfRule type="containsText" dxfId="813" priority="407" operator="containsText" text="YES">
      <formula>NOT(ISERROR(SEARCH("YES",M11)))</formula>
    </cfRule>
  </conditionalFormatting>
  <conditionalFormatting sqref="J3:J9">
    <cfRule type="expression" dxfId="811" priority="405" stopIfTrue="1">
      <formula>NOT(ISERROR(SEARCH("BUY",J3)))</formula>
    </cfRule>
    <cfRule type="expression" dxfId="810" priority="406" stopIfTrue="1">
      <formula>NOT(ISERROR(SEARCH("SELL",J3)))</formula>
    </cfRule>
  </conditionalFormatting>
  <conditionalFormatting sqref="J3:J9">
    <cfRule type="expression" dxfId="807" priority="403" stopIfTrue="1">
      <formula>NOT(ISERROR(SEARCH("BUY",J3)))</formula>
    </cfRule>
    <cfRule type="expression" dxfId="806" priority="404" stopIfTrue="1">
      <formula>NOT(ISERROR(SEARCH("SELL",J3)))</formula>
    </cfRule>
  </conditionalFormatting>
  <conditionalFormatting sqref="J3:J9">
    <cfRule type="expression" dxfId="803" priority="401" stopIfTrue="1">
      <formula>NOT(ISERROR(SEARCH("BUY",J3)))</formula>
    </cfRule>
    <cfRule type="expression" dxfId="802" priority="402" stopIfTrue="1">
      <formula>NOT(ISERROR(SEARCH("SELL",J3)))</formula>
    </cfRule>
  </conditionalFormatting>
  <conditionalFormatting sqref="J3:J9">
    <cfRule type="expression" dxfId="799" priority="399" stopIfTrue="1">
      <formula>NOT(ISERROR(SEARCH("BUY",J3)))</formula>
    </cfRule>
    <cfRule type="expression" dxfId="798" priority="400" stopIfTrue="1">
      <formula>NOT(ISERROR(SEARCH("SELL",J3)))</formula>
    </cfRule>
  </conditionalFormatting>
  <conditionalFormatting sqref="J10:J20">
    <cfRule type="expression" dxfId="795" priority="397" stopIfTrue="1">
      <formula>NOT(ISERROR(SEARCH("BUY",J10)))</formula>
    </cfRule>
    <cfRule type="expression" dxfId="794" priority="398" stopIfTrue="1">
      <formula>NOT(ISERROR(SEARCH("SELL",J10)))</formula>
    </cfRule>
  </conditionalFormatting>
  <conditionalFormatting sqref="J10:J20">
    <cfRule type="expression" dxfId="791" priority="395" stopIfTrue="1">
      <formula>NOT(ISERROR(SEARCH("BUY",J10)))</formula>
    </cfRule>
    <cfRule type="expression" dxfId="790" priority="396" stopIfTrue="1">
      <formula>NOT(ISERROR(SEARCH("SELL",J10)))</formula>
    </cfRule>
  </conditionalFormatting>
  <conditionalFormatting sqref="J8:J17">
    <cfRule type="expression" dxfId="787" priority="393" stopIfTrue="1">
      <formula>NOT(ISERROR(SEARCH("BUY",J8)))</formula>
    </cfRule>
    <cfRule type="expression" dxfId="786" priority="394" stopIfTrue="1">
      <formula>NOT(ISERROR(SEARCH("SELL",J8)))</formula>
    </cfRule>
  </conditionalFormatting>
  <conditionalFormatting sqref="M8:O17">
    <cfRule type="expression" dxfId="783" priority="392">
      <formula>M8="YES"</formula>
    </cfRule>
  </conditionalFormatting>
  <conditionalFormatting sqref="M8:N17">
    <cfRule type="containsText" dxfId="781" priority="391" operator="containsText" text="YES">
      <formula>NOT(ISERROR(SEARCH("YES",M8)))</formula>
    </cfRule>
  </conditionalFormatting>
  <conditionalFormatting sqref="J8:J17">
    <cfRule type="expression" dxfId="779" priority="389" stopIfTrue="1">
      <formula>NOT(ISERROR(SEARCH("BUY",J8)))</formula>
    </cfRule>
    <cfRule type="expression" dxfId="778" priority="390" stopIfTrue="1">
      <formula>NOT(ISERROR(SEARCH("SELL",J8)))</formula>
    </cfRule>
  </conditionalFormatting>
  <conditionalFormatting sqref="M8:O17">
    <cfRule type="expression" dxfId="775" priority="388">
      <formula>M8="YES"</formula>
    </cfRule>
  </conditionalFormatting>
  <conditionalFormatting sqref="M8:N17">
    <cfRule type="containsText" dxfId="773" priority="387" operator="containsText" text="YES">
      <formula>NOT(ISERROR(SEARCH("YES",M8)))</formula>
    </cfRule>
  </conditionalFormatting>
  <conditionalFormatting sqref="J8:J15">
    <cfRule type="expression" dxfId="771" priority="385" stopIfTrue="1">
      <formula>NOT(ISERROR(SEARCH("BUY",J8)))</formula>
    </cfRule>
    <cfRule type="expression" dxfId="770" priority="386" stopIfTrue="1">
      <formula>NOT(ISERROR(SEARCH("SELL",J8)))</formula>
    </cfRule>
  </conditionalFormatting>
  <conditionalFormatting sqref="J8:J15">
    <cfRule type="expression" dxfId="767" priority="383" stopIfTrue="1">
      <formula>NOT(ISERROR(SEARCH("BUY",J8)))</formula>
    </cfRule>
    <cfRule type="expression" dxfId="766" priority="384" stopIfTrue="1">
      <formula>NOT(ISERROR(SEARCH("SELL",J8)))</formula>
    </cfRule>
  </conditionalFormatting>
  <conditionalFormatting sqref="J8:J15">
    <cfRule type="expression" dxfId="763" priority="381" stopIfTrue="1">
      <formula>NOT(ISERROR(SEARCH("BUY",J8)))</formula>
    </cfRule>
    <cfRule type="expression" dxfId="762" priority="382" stopIfTrue="1">
      <formula>NOT(ISERROR(SEARCH("SELL",J8)))</formula>
    </cfRule>
  </conditionalFormatting>
  <conditionalFormatting sqref="M9:M15">
    <cfRule type="expression" dxfId="759" priority="380">
      <formula>M9="YES"</formula>
    </cfRule>
  </conditionalFormatting>
  <conditionalFormatting sqref="H8:H15">
    <cfRule type="expression" dxfId="757" priority="378">
      <formula>AND(J7="SELL",J8="SELL",H7&gt;#REF!,H8&lt;#REF!)</formula>
    </cfRule>
    <cfRule type="expression" dxfId="756" priority="379">
      <formula>AND(J7="BUY",J8="BUY",H7&lt;#REF!,H8&gt;#REF!)</formula>
    </cfRule>
  </conditionalFormatting>
  <conditionalFormatting sqref="J8:J15">
    <cfRule type="expression" dxfId="753" priority="376" stopIfTrue="1">
      <formula>NOT(ISERROR(SEARCH("BUY",J8)))</formula>
    </cfRule>
    <cfRule type="expression" dxfId="752" priority="377" stopIfTrue="1">
      <formula>NOT(ISERROR(SEARCH("SELL",J8)))</formula>
    </cfRule>
  </conditionalFormatting>
  <conditionalFormatting sqref="M9:M15">
    <cfRule type="expression" dxfId="749" priority="375">
      <formula>M9="YES"</formula>
    </cfRule>
  </conditionalFormatting>
  <conditionalFormatting sqref="H8:H15">
    <cfRule type="expression" dxfId="747" priority="373">
      <formula>AND(J7="SELL",J8="SELL",H7&gt;#REF!,H8&lt;#REF!)</formula>
    </cfRule>
    <cfRule type="expression" dxfId="746" priority="374">
      <formula>AND(J7="BUY",J8="BUY",H7&lt;#REF!,H8&gt;#REF!)</formula>
    </cfRule>
  </conditionalFormatting>
  <conditionalFormatting sqref="J11:J1856">
    <cfRule type="expression" dxfId="743" priority="371" stopIfTrue="1">
      <formula>NOT(ISERROR(SEARCH("BUY",J11)))</formula>
    </cfRule>
    <cfRule type="expression" dxfId="742" priority="372" stopIfTrue="1">
      <formula>NOT(ISERROR(SEARCH("SELL",J11)))</formula>
    </cfRule>
  </conditionalFormatting>
  <conditionalFormatting sqref="C1875:C1048576">
    <cfRule type="expression" dxfId="739" priority="370">
      <formula>AND(J1874="SELL",C1875&gt;L1874)</formula>
    </cfRule>
  </conditionalFormatting>
  <conditionalFormatting sqref="D1874:D1048576">
    <cfRule type="expression" dxfId="737" priority="369">
      <formula>AND(J1873="BUY",D1874&lt;L1873)</formula>
    </cfRule>
  </conditionalFormatting>
  <conditionalFormatting sqref="M11:O1856">
    <cfRule type="expression" dxfId="735" priority="368">
      <formula>M11="YES"</formula>
    </cfRule>
  </conditionalFormatting>
  <conditionalFormatting sqref="C1:C5">
    <cfRule type="expression" dxfId="733" priority="367">
      <formula>AND(J1047416="SELL",C1&gt;L1047416)</formula>
    </cfRule>
  </conditionalFormatting>
  <conditionalFormatting sqref="M11:N1815">
    <cfRule type="containsText" dxfId="731" priority="366" operator="containsText" text="YES">
      <formula>NOT(ISERROR(SEARCH("YES",M11)))</formula>
    </cfRule>
  </conditionalFormatting>
  <conditionalFormatting sqref="J11:J1856">
    <cfRule type="expression" dxfId="729" priority="364" stopIfTrue="1">
      <formula>NOT(ISERROR(SEARCH("BUY",J11)))</formula>
    </cfRule>
    <cfRule type="expression" dxfId="728" priority="365" stopIfTrue="1">
      <formula>NOT(ISERROR(SEARCH("SELL",J11)))</formula>
    </cfRule>
  </conditionalFormatting>
  <conditionalFormatting sqref="M11:O1856">
    <cfRule type="expression" dxfId="725" priority="363">
      <formula>M11="YES"</formula>
    </cfRule>
  </conditionalFormatting>
  <conditionalFormatting sqref="C1:C5">
    <cfRule type="expression" dxfId="723" priority="362">
      <formula>AND(J1047416="SELL",C1&gt;L1047416)</formula>
    </cfRule>
  </conditionalFormatting>
  <conditionalFormatting sqref="M11:N1815">
    <cfRule type="containsText" dxfId="721" priority="361" operator="containsText" text="YES">
      <formula>NOT(ISERROR(SEARCH("YES",M11)))</formula>
    </cfRule>
  </conditionalFormatting>
  <conditionalFormatting sqref="J3:J9">
    <cfRule type="expression" dxfId="719" priority="359" stopIfTrue="1">
      <formula>NOT(ISERROR(SEARCH("BUY",J3)))</formula>
    </cfRule>
    <cfRule type="expression" dxfId="718" priority="360" stopIfTrue="1">
      <formula>NOT(ISERROR(SEARCH("SELL",J3)))</formula>
    </cfRule>
  </conditionalFormatting>
  <conditionalFormatting sqref="J3:J9">
    <cfRule type="expression" dxfId="715" priority="357" stopIfTrue="1">
      <formula>NOT(ISERROR(SEARCH("BUY",J3)))</formula>
    </cfRule>
    <cfRule type="expression" dxfId="714" priority="358" stopIfTrue="1">
      <formula>NOT(ISERROR(SEARCH("SELL",J3)))</formula>
    </cfRule>
  </conditionalFormatting>
  <conditionalFormatting sqref="J3:J9">
    <cfRule type="expression" dxfId="711" priority="355" stopIfTrue="1">
      <formula>NOT(ISERROR(SEARCH("BUY",J3)))</formula>
    </cfRule>
    <cfRule type="expression" dxfId="710" priority="356" stopIfTrue="1">
      <formula>NOT(ISERROR(SEARCH("SELL",J3)))</formula>
    </cfRule>
  </conditionalFormatting>
  <conditionalFormatting sqref="J3:J9">
    <cfRule type="expression" dxfId="707" priority="353" stopIfTrue="1">
      <formula>NOT(ISERROR(SEARCH("BUY",J3)))</formula>
    </cfRule>
    <cfRule type="expression" dxfId="706" priority="354" stopIfTrue="1">
      <formula>NOT(ISERROR(SEARCH("SELL",J3)))</formula>
    </cfRule>
  </conditionalFormatting>
  <conditionalFormatting sqref="J10:J20">
    <cfRule type="expression" dxfId="703" priority="351" stopIfTrue="1">
      <formula>NOT(ISERROR(SEARCH("BUY",J10)))</formula>
    </cfRule>
    <cfRule type="expression" dxfId="702" priority="352" stopIfTrue="1">
      <formula>NOT(ISERROR(SEARCH("SELL",J10)))</formula>
    </cfRule>
  </conditionalFormatting>
  <conditionalFormatting sqref="J10:J20">
    <cfRule type="expression" dxfId="699" priority="349" stopIfTrue="1">
      <formula>NOT(ISERROR(SEARCH("BUY",J10)))</formula>
    </cfRule>
    <cfRule type="expression" dxfId="698" priority="350" stopIfTrue="1">
      <formula>NOT(ISERROR(SEARCH("SELL",J10)))</formula>
    </cfRule>
  </conditionalFormatting>
  <conditionalFormatting sqref="J8:J17">
    <cfRule type="expression" dxfId="695" priority="347" stopIfTrue="1">
      <formula>NOT(ISERROR(SEARCH("BUY",J8)))</formula>
    </cfRule>
    <cfRule type="expression" dxfId="694" priority="348" stopIfTrue="1">
      <formula>NOT(ISERROR(SEARCH("SELL",J8)))</formula>
    </cfRule>
  </conditionalFormatting>
  <conditionalFormatting sqref="M8:O17">
    <cfRule type="expression" dxfId="691" priority="346">
      <formula>M8="YES"</formula>
    </cfRule>
  </conditionalFormatting>
  <conditionalFormatting sqref="M8:N17">
    <cfRule type="containsText" dxfId="689" priority="345" operator="containsText" text="YES">
      <formula>NOT(ISERROR(SEARCH("YES",M8)))</formula>
    </cfRule>
  </conditionalFormatting>
  <conditionalFormatting sqref="J8:J17">
    <cfRule type="expression" dxfId="687" priority="343" stopIfTrue="1">
      <formula>NOT(ISERROR(SEARCH("BUY",J8)))</formula>
    </cfRule>
    <cfRule type="expression" dxfId="686" priority="344" stopIfTrue="1">
      <formula>NOT(ISERROR(SEARCH("SELL",J8)))</formula>
    </cfRule>
  </conditionalFormatting>
  <conditionalFormatting sqref="M8:O17">
    <cfRule type="expression" dxfId="683" priority="342">
      <formula>M8="YES"</formula>
    </cfRule>
  </conditionalFormatting>
  <conditionalFormatting sqref="M8:N17">
    <cfRule type="containsText" dxfId="681" priority="341" operator="containsText" text="YES">
      <formula>NOT(ISERROR(SEARCH("YES",M8)))</formula>
    </cfRule>
  </conditionalFormatting>
  <conditionalFormatting sqref="J8:J15">
    <cfRule type="expression" dxfId="679" priority="339" stopIfTrue="1">
      <formula>NOT(ISERROR(SEARCH("BUY",J8)))</formula>
    </cfRule>
    <cfRule type="expression" dxfId="678" priority="340" stopIfTrue="1">
      <formula>NOT(ISERROR(SEARCH("SELL",J8)))</formula>
    </cfRule>
  </conditionalFormatting>
  <conditionalFormatting sqref="J8:J15">
    <cfRule type="expression" dxfId="675" priority="337" stopIfTrue="1">
      <formula>NOT(ISERROR(SEARCH("BUY",J8)))</formula>
    </cfRule>
    <cfRule type="expression" dxfId="674" priority="338" stopIfTrue="1">
      <formula>NOT(ISERROR(SEARCH("SELL",J8)))</formula>
    </cfRule>
  </conditionalFormatting>
  <conditionalFormatting sqref="J8:J15">
    <cfRule type="expression" dxfId="671" priority="335" stopIfTrue="1">
      <formula>NOT(ISERROR(SEARCH("BUY",J8)))</formula>
    </cfRule>
    <cfRule type="expression" dxfId="670" priority="336" stopIfTrue="1">
      <formula>NOT(ISERROR(SEARCH("SELL",J8)))</formula>
    </cfRule>
  </conditionalFormatting>
  <conditionalFormatting sqref="M9:M15">
    <cfRule type="expression" dxfId="667" priority="334">
      <formula>M9="YES"</formula>
    </cfRule>
  </conditionalFormatting>
  <conditionalFormatting sqref="H8:H15">
    <cfRule type="expression" dxfId="665" priority="332">
      <formula>AND(J7="SELL",J8="SELL",H7&gt;#REF!,H8&lt;#REF!)</formula>
    </cfRule>
    <cfRule type="expression" dxfId="664" priority="333">
      <formula>AND(J7="BUY",J8="BUY",H7&lt;#REF!,H8&gt;#REF!)</formula>
    </cfRule>
  </conditionalFormatting>
  <conditionalFormatting sqref="J8:J15">
    <cfRule type="expression" dxfId="661" priority="330" stopIfTrue="1">
      <formula>NOT(ISERROR(SEARCH("BUY",J8)))</formula>
    </cfRule>
    <cfRule type="expression" dxfId="660" priority="331" stopIfTrue="1">
      <formula>NOT(ISERROR(SEARCH("SELL",J8)))</formula>
    </cfRule>
  </conditionalFormatting>
  <conditionalFormatting sqref="M9:M15">
    <cfRule type="expression" dxfId="657" priority="329">
      <formula>M9="YES"</formula>
    </cfRule>
  </conditionalFormatting>
  <conditionalFormatting sqref="H8:H15">
    <cfRule type="expression" dxfId="655" priority="327">
      <formula>AND(J7="SELL",J8="SELL",H7&gt;#REF!,H8&lt;#REF!)</formula>
    </cfRule>
    <cfRule type="expression" dxfId="654" priority="328">
      <formula>AND(J7="BUY",J8="BUY",H7&lt;#REF!,H8&gt;#REF!)</formula>
    </cfRule>
  </conditionalFormatting>
  <conditionalFormatting sqref="J11:J1856">
    <cfRule type="expression" dxfId="651" priority="325" stopIfTrue="1">
      <formula>NOT(ISERROR(SEARCH("BUY",J11)))</formula>
    </cfRule>
    <cfRule type="expression" dxfId="650" priority="326" stopIfTrue="1">
      <formula>NOT(ISERROR(SEARCH("SELL",J11)))</formula>
    </cfRule>
  </conditionalFormatting>
  <conditionalFormatting sqref="C1875:C1048576">
    <cfRule type="expression" dxfId="647" priority="324">
      <formula>AND(J1874="SELL",C1875&gt;L1874)</formula>
    </cfRule>
  </conditionalFormatting>
  <conditionalFormatting sqref="D1874:D1048576">
    <cfRule type="expression" dxfId="645" priority="323">
      <formula>AND(J1873="BUY",D1874&lt;L1873)</formula>
    </cfRule>
  </conditionalFormatting>
  <conditionalFormatting sqref="M11:O1856">
    <cfRule type="expression" dxfId="643" priority="322">
      <formula>M11="YES"</formula>
    </cfRule>
  </conditionalFormatting>
  <conditionalFormatting sqref="C1:C5">
    <cfRule type="expression" dxfId="641" priority="321">
      <formula>AND(J1047416="SELL",C1&gt;L1047416)</formula>
    </cfRule>
  </conditionalFormatting>
  <conditionalFormatting sqref="M11:N1815">
    <cfRule type="containsText" dxfId="639" priority="320" operator="containsText" text="YES">
      <formula>NOT(ISERROR(SEARCH("YES",M11)))</formula>
    </cfRule>
  </conditionalFormatting>
  <conditionalFormatting sqref="J11:J1856">
    <cfRule type="expression" dxfId="637" priority="318" stopIfTrue="1">
      <formula>NOT(ISERROR(SEARCH("BUY",J11)))</formula>
    </cfRule>
    <cfRule type="expression" dxfId="636" priority="319" stopIfTrue="1">
      <formula>NOT(ISERROR(SEARCH("SELL",J11)))</formula>
    </cfRule>
  </conditionalFormatting>
  <conditionalFormatting sqref="M11:O1856">
    <cfRule type="expression" dxfId="633" priority="317">
      <formula>M11="YES"</formula>
    </cfRule>
  </conditionalFormatting>
  <conditionalFormatting sqref="C1:C5">
    <cfRule type="expression" dxfId="631" priority="316">
      <formula>AND(J1047416="SELL",C1&gt;L1047416)</formula>
    </cfRule>
  </conditionalFormatting>
  <conditionalFormatting sqref="M11:N1815">
    <cfRule type="containsText" dxfId="629" priority="315" operator="containsText" text="YES">
      <formula>NOT(ISERROR(SEARCH("YES",M11)))</formula>
    </cfRule>
  </conditionalFormatting>
  <conditionalFormatting sqref="J3:J9">
    <cfRule type="expression" dxfId="627" priority="313" stopIfTrue="1">
      <formula>NOT(ISERROR(SEARCH("BUY",J3)))</formula>
    </cfRule>
    <cfRule type="expression" dxfId="626" priority="314" stopIfTrue="1">
      <formula>NOT(ISERROR(SEARCH("SELL",J3)))</formula>
    </cfRule>
  </conditionalFormatting>
  <conditionalFormatting sqref="J3:J9">
    <cfRule type="expression" dxfId="623" priority="311" stopIfTrue="1">
      <formula>NOT(ISERROR(SEARCH("BUY",J3)))</formula>
    </cfRule>
    <cfRule type="expression" dxfId="622" priority="312" stopIfTrue="1">
      <formula>NOT(ISERROR(SEARCH("SELL",J3)))</formula>
    </cfRule>
  </conditionalFormatting>
  <conditionalFormatting sqref="J3:J9">
    <cfRule type="expression" dxfId="619" priority="309" stopIfTrue="1">
      <formula>NOT(ISERROR(SEARCH("BUY",J3)))</formula>
    </cfRule>
    <cfRule type="expression" dxfId="618" priority="310" stopIfTrue="1">
      <formula>NOT(ISERROR(SEARCH("SELL",J3)))</formula>
    </cfRule>
  </conditionalFormatting>
  <conditionalFormatting sqref="J3:J9">
    <cfRule type="expression" dxfId="615" priority="307" stopIfTrue="1">
      <formula>NOT(ISERROR(SEARCH("BUY",J3)))</formula>
    </cfRule>
    <cfRule type="expression" dxfId="614" priority="308" stopIfTrue="1">
      <formula>NOT(ISERROR(SEARCH("SELL",J3)))</formula>
    </cfRule>
  </conditionalFormatting>
  <conditionalFormatting sqref="J10:J20">
    <cfRule type="expression" dxfId="611" priority="305" stopIfTrue="1">
      <formula>NOT(ISERROR(SEARCH("BUY",J10)))</formula>
    </cfRule>
    <cfRule type="expression" dxfId="610" priority="306" stopIfTrue="1">
      <formula>NOT(ISERROR(SEARCH("SELL",J10)))</formula>
    </cfRule>
  </conditionalFormatting>
  <conditionalFormatting sqref="J10:J20">
    <cfRule type="expression" dxfId="607" priority="303" stopIfTrue="1">
      <formula>NOT(ISERROR(SEARCH("BUY",J10)))</formula>
    </cfRule>
    <cfRule type="expression" dxfId="606" priority="304" stopIfTrue="1">
      <formula>NOT(ISERROR(SEARCH("SELL",J10)))</formula>
    </cfRule>
  </conditionalFormatting>
  <conditionalFormatting sqref="J8:J17">
    <cfRule type="expression" dxfId="603" priority="301" stopIfTrue="1">
      <formula>NOT(ISERROR(SEARCH("BUY",J8)))</formula>
    </cfRule>
    <cfRule type="expression" dxfId="602" priority="302" stopIfTrue="1">
      <formula>NOT(ISERROR(SEARCH("SELL",J8)))</formula>
    </cfRule>
  </conditionalFormatting>
  <conditionalFormatting sqref="M8:O17">
    <cfRule type="expression" dxfId="599" priority="300">
      <formula>M8="YES"</formula>
    </cfRule>
  </conditionalFormatting>
  <conditionalFormatting sqref="M8:N17">
    <cfRule type="containsText" dxfId="597" priority="299" operator="containsText" text="YES">
      <formula>NOT(ISERROR(SEARCH("YES",M8)))</formula>
    </cfRule>
  </conditionalFormatting>
  <conditionalFormatting sqref="J8:J17">
    <cfRule type="expression" dxfId="595" priority="297" stopIfTrue="1">
      <formula>NOT(ISERROR(SEARCH("BUY",J8)))</formula>
    </cfRule>
    <cfRule type="expression" dxfId="594" priority="298" stopIfTrue="1">
      <formula>NOT(ISERROR(SEARCH("SELL",J8)))</formula>
    </cfRule>
  </conditionalFormatting>
  <conditionalFormatting sqref="M8:O17">
    <cfRule type="expression" dxfId="591" priority="296">
      <formula>M8="YES"</formula>
    </cfRule>
  </conditionalFormatting>
  <conditionalFormatting sqref="M8:N17">
    <cfRule type="containsText" dxfId="589" priority="295" operator="containsText" text="YES">
      <formula>NOT(ISERROR(SEARCH("YES",M8)))</formula>
    </cfRule>
  </conditionalFormatting>
  <conditionalFormatting sqref="J8:J15">
    <cfRule type="expression" dxfId="587" priority="293" stopIfTrue="1">
      <formula>NOT(ISERROR(SEARCH("BUY",J8)))</formula>
    </cfRule>
    <cfRule type="expression" dxfId="586" priority="294" stopIfTrue="1">
      <formula>NOT(ISERROR(SEARCH("SELL",J8)))</formula>
    </cfRule>
  </conditionalFormatting>
  <conditionalFormatting sqref="J8:J15">
    <cfRule type="expression" dxfId="583" priority="291" stopIfTrue="1">
      <formula>NOT(ISERROR(SEARCH("BUY",J8)))</formula>
    </cfRule>
    <cfRule type="expression" dxfId="582" priority="292" stopIfTrue="1">
      <formula>NOT(ISERROR(SEARCH("SELL",J8)))</formula>
    </cfRule>
  </conditionalFormatting>
  <conditionalFormatting sqref="J8:J15">
    <cfRule type="expression" dxfId="579" priority="289" stopIfTrue="1">
      <formula>NOT(ISERROR(SEARCH("BUY",J8)))</formula>
    </cfRule>
    <cfRule type="expression" dxfId="578" priority="290" stopIfTrue="1">
      <formula>NOT(ISERROR(SEARCH("SELL",J8)))</formula>
    </cfRule>
  </conditionalFormatting>
  <conditionalFormatting sqref="M9:M15">
    <cfRule type="expression" dxfId="575" priority="288">
      <formula>M9="YES"</formula>
    </cfRule>
  </conditionalFormatting>
  <conditionalFormatting sqref="H8:H15">
    <cfRule type="expression" dxfId="573" priority="286">
      <formula>AND(J7="SELL",J8="SELL",H7&gt;#REF!,H8&lt;#REF!)</formula>
    </cfRule>
    <cfRule type="expression" dxfId="572" priority="287">
      <formula>AND(J7="BUY",J8="BUY",H7&lt;#REF!,H8&gt;#REF!)</formula>
    </cfRule>
  </conditionalFormatting>
  <conditionalFormatting sqref="J8:J15">
    <cfRule type="expression" dxfId="569" priority="284" stopIfTrue="1">
      <formula>NOT(ISERROR(SEARCH("BUY",J8)))</formula>
    </cfRule>
    <cfRule type="expression" dxfId="568" priority="285" stopIfTrue="1">
      <formula>NOT(ISERROR(SEARCH("SELL",J8)))</formula>
    </cfRule>
  </conditionalFormatting>
  <conditionalFormatting sqref="M9:M15">
    <cfRule type="expression" dxfId="565" priority="283">
      <formula>M9="YES"</formula>
    </cfRule>
  </conditionalFormatting>
  <conditionalFormatting sqref="H8:H15">
    <cfRule type="expression" dxfId="563" priority="281">
      <formula>AND(J7="SELL",J8="SELL",H7&gt;#REF!,H8&lt;#REF!)</formula>
    </cfRule>
    <cfRule type="expression" dxfId="562" priority="282">
      <formula>AND(J7="BUY",J8="BUY",H7&lt;#REF!,H8&gt;#REF!)</formula>
    </cfRule>
  </conditionalFormatting>
  <conditionalFormatting sqref="J11:J1856">
    <cfRule type="expression" dxfId="559" priority="279" stopIfTrue="1">
      <formula>NOT(ISERROR(SEARCH("BUY",J11)))</formula>
    </cfRule>
    <cfRule type="expression" dxfId="558" priority="280" stopIfTrue="1">
      <formula>NOT(ISERROR(SEARCH("SELL",J11)))</formula>
    </cfRule>
  </conditionalFormatting>
  <conditionalFormatting sqref="C1875:C1048576">
    <cfRule type="expression" dxfId="555" priority="278">
      <formula>AND(J1874="SELL",C1875&gt;L1874)</formula>
    </cfRule>
  </conditionalFormatting>
  <conditionalFormatting sqref="D1874:D1048576">
    <cfRule type="expression" dxfId="553" priority="277">
      <formula>AND(J1873="BUY",D1874&lt;L1873)</formula>
    </cfRule>
  </conditionalFormatting>
  <conditionalFormatting sqref="M11:O1856">
    <cfRule type="expression" dxfId="551" priority="276">
      <formula>M11="YES"</formula>
    </cfRule>
  </conditionalFormatting>
  <conditionalFormatting sqref="C1:C5">
    <cfRule type="expression" dxfId="549" priority="275">
      <formula>AND(J1047416="SELL",C1&gt;L1047416)</formula>
    </cfRule>
  </conditionalFormatting>
  <conditionalFormatting sqref="M11:N1815">
    <cfRule type="containsText" dxfId="547" priority="274" operator="containsText" text="YES">
      <formula>NOT(ISERROR(SEARCH("YES",M11)))</formula>
    </cfRule>
  </conditionalFormatting>
  <conditionalFormatting sqref="J11:J1856">
    <cfRule type="expression" dxfId="545" priority="272" stopIfTrue="1">
      <formula>NOT(ISERROR(SEARCH("BUY",J11)))</formula>
    </cfRule>
    <cfRule type="expression" dxfId="544" priority="273" stopIfTrue="1">
      <formula>NOT(ISERROR(SEARCH("SELL",J11)))</formula>
    </cfRule>
  </conditionalFormatting>
  <conditionalFormatting sqref="M11:O1856">
    <cfRule type="expression" dxfId="541" priority="271">
      <formula>M11="YES"</formula>
    </cfRule>
  </conditionalFormatting>
  <conditionalFormatting sqref="C1:C5">
    <cfRule type="expression" dxfId="539" priority="270">
      <formula>AND(J1047416="SELL",C1&gt;L1047416)</formula>
    </cfRule>
  </conditionalFormatting>
  <conditionalFormatting sqref="M11:N1815">
    <cfRule type="containsText" dxfId="537" priority="269" operator="containsText" text="YES">
      <formula>NOT(ISERROR(SEARCH("YES",M11)))</formula>
    </cfRule>
  </conditionalFormatting>
  <conditionalFormatting sqref="J3:J9">
    <cfRule type="expression" dxfId="535" priority="267" stopIfTrue="1">
      <formula>NOT(ISERROR(SEARCH("BUY",J3)))</formula>
    </cfRule>
    <cfRule type="expression" dxfId="534" priority="268" stopIfTrue="1">
      <formula>NOT(ISERROR(SEARCH("SELL",J3)))</formula>
    </cfRule>
  </conditionalFormatting>
  <conditionalFormatting sqref="J3:J9">
    <cfRule type="expression" dxfId="531" priority="265" stopIfTrue="1">
      <formula>NOT(ISERROR(SEARCH("BUY",J3)))</formula>
    </cfRule>
    <cfRule type="expression" dxfId="530" priority="266" stopIfTrue="1">
      <formula>NOT(ISERROR(SEARCH("SELL",J3)))</formula>
    </cfRule>
  </conditionalFormatting>
  <conditionalFormatting sqref="J3:J9">
    <cfRule type="expression" dxfId="527" priority="263" stopIfTrue="1">
      <formula>NOT(ISERROR(SEARCH("BUY",J3)))</formula>
    </cfRule>
    <cfRule type="expression" dxfId="526" priority="264" stopIfTrue="1">
      <formula>NOT(ISERROR(SEARCH("SELL",J3)))</formula>
    </cfRule>
  </conditionalFormatting>
  <conditionalFormatting sqref="J3:J9">
    <cfRule type="expression" dxfId="523" priority="261" stopIfTrue="1">
      <formula>NOT(ISERROR(SEARCH("BUY",J3)))</formula>
    </cfRule>
    <cfRule type="expression" dxfId="522" priority="262" stopIfTrue="1">
      <formula>NOT(ISERROR(SEARCH("SELL",J3)))</formula>
    </cfRule>
  </conditionalFormatting>
  <conditionalFormatting sqref="J10:J20">
    <cfRule type="expression" dxfId="519" priority="259" stopIfTrue="1">
      <formula>NOT(ISERROR(SEARCH("BUY",J10)))</formula>
    </cfRule>
    <cfRule type="expression" dxfId="518" priority="260" stopIfTrue="1">
      <formula>NOT(ISERROR(SEARCH("SELL",J10)))</formula>
    </cfRule>
  </conditionalFormatting>
  <conditionalFormatting sqref="J10:J20">
    <cfRule type="expression" dxfId="515" priority="257" stopIfTrue="1">
      <formula>NOT(ISERROR(SEARCH("BUY",J10)))</formula>
    </cfRule>
    <cfRule type="expression" dxfId="514" priority="258" stopIfTrue="1">
      <formula>NOT(ISERROR(SEARCH("SELL",J10)))</formula>
    </cfRule>
  </conditionalFormatting>
  <conditionalFormatting sqref="J8:J17">
    <cfRule type="expression" dxfId="511" priority="255" stopIfTrue="1">
      <formula>NOT(ISERROR(SEARCH("BUY",J8)))</formula>
    </cfRule>
    <cfRule type="expression" dxfId="510" priority="256" stopIfTrue="1">
      <formula>NOT(ISERROR(SEARCH("SELL",J8)))</formula>
    </cfRule>
  </conditionalFormatting>
  <conditionalFormatting sqref="M8:O17">
    <cfRule type="expression" dxfId="507" priority="254">
      <formula>M8="YES"</formula>
    </cfRule>
  </conditionalFormatting>
  <conditionalFormatting sqref="M8:N17">
    <cfRule type="containsText" dxfId="505" priority="253" operator="containsText" text="YES">
      <formula>NOT(ISERROR(SEARCH("YES",M8)))</formula>
    </cfRule>
  </conditionalFormatting>
  <conditionalFormatting sqref="J8:J17">
    <cfRule type="expression" dxfId="503" priority="251" stopIfTrue="1">
      <formula>NOT(ISERROR(SEARCH("BUY",J8)))</formula>
    </cfRule>
    <cfRule type="expression" dxfId="502" priority="252" stopIfTrue="1">
      <formula>NOT(ISERROR(SEARCH("SELL",J8)))</formula>
    </cfRule>
  </conditionalFormatting>
  <conditionalFormatting sqref="M8:O17">
    <cfRule type="expression" dxfId="499" priority="250">
      <formula>M8="YES"</formula>
    </cfRule>
  </conditionalFormatting>
  <conditionalFormatting sqref="M8:N17">
    <cfRule type="containsText" dxfId="497" priority="249" operator="containsText" text="YES">
      <formula>NOT(ISERROR(SEARCH("YES",M8)))</formula>
    </cfRule>
  </conditionalFormatting>
  <conditionalFormatting sqref="J8:J15">
    <cfRule type="expression" dxfId="495" priority="247" stopIfTrue="1">
      <formula>NOT(ISERROR(SEARCH("BUY",J8)))</formula>
    </cfRule>
    <cfRule type="expression" dxfId="494" priority="248" stopIfTrue="1">
      <formula>NOT(ISERROR(SEARCH("SELL",J8)))</formula>
    </cfRule>
  </conditionalFormatting>
  <conditionalFormatting sqref="J8:J15">
    <cfRule type="expression" dxfId="491" priority="245" stopIfTrue="1">
      <formula>NOT(ISERROR(SEARCH("BUY",J8)))</formula>
    </cfRule>
    <cfRule type="expression" dxfId="490" priority="246" stopIfTrue="1">
      <formula>NOT(ISERROR(SEARCH("SELL",J8)))</formula>
    </cfRule>
  </conditionalFormatting>
  <conditionalFormatting sqref="J8:J15">
    <cfRule type="expression" dxfId="487" priority="243" stopIfTrue="1">
      <formula>NOT(ISERROR(SEARCH("BUY",J8)))</formula>
    </cfRule>
    <cfRule type="expression" dxfId="486" priority="244" stopIfTrue="1">
      <formula>NOT(ISERROR(SEARCH("SELL",J8)))</formula>
    </cfRule>
  </conditionalFormatting>
  <conditionalFormatting sqref="M9:M15">
    <cfRule type="expression" dxfId="483" priority="242">
      <formula>M9="YES"</formula>
    </cfRule>
  </conditionalFormatting>
  <conditionalFormatting sqref="H8:H15">
    <cfRule type="expression" dxfId="481" priority="240">
      <formula>AND(J7="SELL",J8="SELL",H7&gt;#REF!,H8&lt;#REF!)</formula>
    </cfRule>
    <cfRule type="expression" dxfId="480" priority="241">
      <formula>AND(J7="BUY",J8="BUY",H7&lt;#REF!,H8&gt;#REF!)</formula>
    </cfRule>
  </conditionalFormatting>
  <conditionalFormatting sqref="J8:J15">
    <cfRule type="expression" dxfId="477" priority="238" stopIfTrue="1">
      <formula>NOT(ISERROR(SEARCH("BUY",J8)))</formula>
    </cfRule>
    <cfRule type="expression" dxfId="476" priority="239" stopIfTrue="1">
      <formula>NOT(ISERROR(SEARCH("SELL",J8)))</formula>
    </cfRule>
  </conditionalFormatting>
  <conditionalFormatting sqref="M9:M15">
    <cfRule type="expression" dxfId="473" priority="237">
      <formula>M9="YES"</formula>
    </cfRule>
  </conditionalFormatting>
  <conditionalFormatting sqref="H8:H15">
    <cfRule type="expression" dxfId="471" priority="235">
      <formula>AND(J7="SELL",J8="SELL",H7&gt;#REF!,H8&lt;#REF!)</formula>
    </cfRule>
    <cfRule type="expression" dxfId="470" priority="236">
      <formula>AND(J7="BUY",J8="BUY",H7&lt;#REF!,H8&gt;#REF!)</formula>
    </cfRule>
  </conditionalFormatting>
  <conditionalFormatting sqref="J11:J1856">
    <cfRule type="expression" dxfId="467" priority="233" stopIfTrue="1">
      <formula>NOT(ISERROR(SEARCH("BUY",J11)))</formula>
    </cfRule>
    <cfRule type="expression" dxfId="466" priority="234" stopIfTrue="1">
      <formula>NOT(ISERROR(SEARCH("SELL",J11)))</formula>
    </cfRule>
  </conditionalFormatting>
  <conditionalFormatting sqref="C1875:C1048576">
    <cfRule type="expression" dxfId="463" priority="232">
      <formula>AND(J1874="SELL",C1875&gt;L1874)</formula>
    </cfRule>
  </conditionalFormatting>
  <conditionalFormatting sqref="D1874:D1048576">
    <cfRule type="expression" dxfId="461" priority="231">
      <formula>AND(J1873="BUY",D1874&lt;L1873)</formula>
    </cfRule>
  </conditionalFormatting>
  <conditionalFormatting sqref="M11:O1856">
    <cfRule type="expression" dxfId="459" priority="230">
      <formula>M11="YES"</formula>
    </cfRule>
  </conditionalFormatting>
  <conditionalFormatting sqref="C1:C5">
    <cfRule type="expression" dxfId="457" priority="229">
      <formula>AND(J1047416="SELL",C1&gt;L1047416)</formula>
    </cfRule>
  </conditionalFormatting>
  <conditionalFormatting sqref="M11:N1815">
    <cfRule type="containsText" dxfId="455" priority="228" operator="containsText" text="YES">
      <formula>NOT(ISERROR(SEARCH("YES",M11)))</formula>
    </cfRule>
  </conditionalFormatting>
  <conditionalFormatting sqref="J11:J1856">
    <cfRule type="expression" dxfId="453" priority="226" stopIfTrue="1">
      <formula>NOT(ISERROR(SEARCH("BUY",J11)))</formula>
    </cfRule>
    <cfRule type="expression" dxfId="452" priority="227" stopIfTrue="1">
      <formula>NOT(ISERROR(SEARCH("SELL",J11)))</formula>
    </cfRule>
  </conditionalFormatting>
  <conditionalFormatting sqref="M11:O1856">
    <cfRule type="expression" dxfId="449" priority="225">
      <formula>M11="YES"</formula>
    </cfRule>
  </conditionalFormatting>
  <conditionalFormatting sqref="C1:C5">
    <cfRule type="expression" dxfId="447" priority="224">
      <formula>AND(J1047416="SELL",C1&gt;L1047416)</formula>
    </cfRule>
  </conditionalFormatting>
  <conditionalFormatting sqref="M11:N1815">
    <cfRule type="containsText" dxfId="445" priority="223" operator="containsText" text="YES">
      <formula>NOT(ISERROR(SEARCH("YES",M11)))</formula>
    </cfRule>
  </conditionalFormatting>
  <conditionalFormatting sqref="J3:J9">
    <cfRule type="expression" dxfId="443" priority="221" stopIfTrue="1">
      <formula>NOT(ISERROR(SEARCH("BUY",J3)))</formula>
    </cfRule>
    <cfRule type="expression" dxfId="442" priority="222" stopIfTrue="1">
      <formula>NOT(ISERROR(SEARCH("SELL",J3)))</formula>
    </cfRule>
  </conditionalFormatting>
  <conditionalFormatting sqref="J3:J9">
    <cfRule type="expression" dxfId="439" priority="219" stopIfTrue="1">
      <formula>NOT(ISERROR(SEARCH("BUY",J3)))</formula>
    </cfRule>
    <cfRule type="expression" dxfId="438" priority="220" stopIfTrue="1">
      <formula>NOT(ISERROR(SEARCH("SELL",J3)))</formula>
    </cfRule>
  </conditionalFormatting>
  <conditionalFormatting sqref="J3:J9">
    <cfRule type="expression" dxfId="435" priority="217" stopIfTrue="1">
      <formula>NOT(ISERROR(SEARCH("BUY",J3)))</formula>
    </cfRule>
    <cfRule type="expression" dxfId="434" priority="218" stopIfTrue="1">
      <formula>NOT(ISERROR(SEARCH("SELL",J3)))</formula>
    </cfRule>
  </conditionalFormatting>
  <conditionalFormatting sqref="J3:J9">
    <cfRule type="expression" dxfId="431" priority="215" stopIfTrue="1">
      <formula>NOT(ISERROR(SEARCH("BUY",J3)))</formula>
    </cfRule>
    <cfRule type="expression" dxfId="430" priority="216" stopIfTrue="1">
      <formula>NOT(ISERROR(SEARCH("SELL",J3)))</formula>
    </cfRule>
  </conditionalFormatting>
  <conditionalFormatting sqref="J10:J20">
    <cfRule type="expression" dxfId="427" priority="213" stopIfTrue="1">
      <formula>NOT(ISERROR(SEARCH("BUY",J10)))</formula>
    </cfRule>
    <cfRule type="expression" dxfId="426" priority="214" stopIfTrue="1">
      <formula>NOT(ISERROR(SEARCH("SELL",J10)))</formula>
    </cfRule>
  </conditionalFormatting>
  <conditionalFormatting sqref="J10:J20">
    <cfRule type="expression" dxfId="423" priority="211" stopIfTrue="1">
      <formula>NOT(ISERROR(SEARCH("BUY",J10)))</formula>
    </cfRule>
    <cfRule type="expression" dxfId="422" priority="212" stopIfTrue="1">
      <formula>NOT(ISERROR(SEARCH("SELL",J10)))</formula>
    </cfRule>
  </conditionalFormatting>
  <conditionalFormatting sqref="J8:J17">
    <cfRule type="expression" dxfId="419" priority="209" stopIfTrue="1">
      <formula>NOT(ISERROR(SEARCH("BUY",J8)))</formula>
    </cfRule>
    <cfRule type="expression" dxfId="418" priority="210" stopIfTrue="1">
      <formula>NOT(ISERROR(SEARCH("SELL",J8)))</formula>
    </cfRule>
  </conditionalFormatting>
  <conditionalFormatting sqref="M8:O17">
    <cfRule type="expression" dxfId="415" priority="208">
      <formula>M8="YES"</formula>
    </cfRule>
  </conditionalFormatting>
  <conditionalFormatting sqref="M8:N17">
    <cfRule type="containsText" dxfId="413" priority="207" operator="containsText" text="YES">
      <formula>NOT(ISERROR(SEARCH("YES",M8)))</formula>
    </cfRule>
  </conditionalFormatting>
  <conditionalFormatting sqref="J8:J17">
    <cfRule type="expression" dxfId="411" priority="205" stopIfTrue="1">
      <formula>NOT(ISERROR(SEARCH("BUY",J8)))</formula>
    </cfRule>
    <cfRule type="expression" dxfId="410" priority="206" stopIfTrue="1">
      <formula>NOT(ISERROR(SEARCH("SELL",J8)))</formula>
    </cfRule>
  </conditionalFormatting>
  <conditionalFormatting sqref="M8:O17">
    <cfRule type="expression" dxfId="407" priority="204">
      <formula>M8="YES"</formula>
    </cfRule>
  </conditionalFormatting>
  <conditionalFormatting sqref="M8:N17">
    <cfRule type="containsText" dxfId="405" priority="203" operator="containsText" text="YES">
      <formula>NOT(ISERROR(SEARCH("YES",M8)))</formula>
    </cfRule>
  </conditionalFormatting>
  <conditionalFormatting sqref="J8:J15">
    <cfRule type="expression" dxfId="403" priority="201" stopIfTrue="1">
      <formula>NOT(ISERROR(SEARCH("BUY",J8)))</formula>
    </cfRule>
    <cfRule type="expression" dxfId="402" priority="202" stopIfTrue="1">
      <formula>NOT(ISERROR(SEARCH("SELL",J8)))</formula>
    </cfRule>
  </conditionalFormatting>
  <conditionalFormatting sqref="J8:J15">
    <cfRule type="expression" dxfId="399" priority="199" stopIfTrue="1">
      <formula>NOT(ISERROR(SEARCH("BUY",J8)))</formula>
    </cfRule>
    <cfRule type="expression" dxfId="398" priority="200" stopIfTrue="1">
      <formula>NOT(ISERROR(SEARCH("SELL",J8)))</formula>
    </cfRule>
  </conditionalFormatting>
  <conditionalFormatting sqref="J8:J15">
    <cfRule type="expression" dxfId="395" priority="197" stopIfTrue="1">
      <formula>NOT(ISERROR(SEARCH("BUY",J8)))</formula>
    </cfRule>
    <cfRule type="expression" dxfId="394" priority="198" stopIfTrue="1">
      <formula>NOT(ISERROR(SEARCH("SELL",J8)))</formula>
    </cfRule>
  </conditionalFormatting>
  <conditionalFormatting sqref="M9:M15">
    <cfRule type="expression" dxfId="391" priority="196">
      <formula>M9="YES"</formula>
    </cfRule>
  </conditionalFormatting>
  <conditionalFormatting sqref="H8:H15">
    <cfRule type="expression" dxfId="389" priority="194">
      <formula>AND(J7="SELL",J8="SELL",H7&gt;#REF!,H8&lt;#REF!)</formula>
    </cfRule>
    <cfRule type="expression" dxfId="388" priority="195">
      <formula>AND(J7="BUY",J8="BUY",H7&lt;#REF!,H8&gt;#REF!)</formula>
    </cfRule>
  </conditionalFormatting>
  <conditionalFormatting sqref="J8:J15">
    <cfRule type="expression" dxfId="385" priority="192" stopIfTrue="1">
      <formula>NOT(ISERROR(SEARCH("BUY",J8)))</formula>
    </cfRule>
    <cfRule type="expression" dxfId="384" priority="193" stopIfTrue="1">
      <formula>NOT(ISERROR(SEARCH("SELL",J8)))</formula>
    </cfRule>
  </conditionalFormatting>
  <conditionalFormatting sqref="M9:M15">
    <cfRule type="expression" dxfId="381" priority="191">
      <formula>M9="YES"</formula>
    </cfRule>
  </conditionalFormatting>
  <conditionalFormatting sqref="H8:H15">
    <cfRule type="expression" dxfId="379" priority="189">
      <formula>AND(J7="SELL",J8="SELL",H7&gt;#REF!,H8&lt;#REF!)</formula>
    </cfRule>
    <cfRule type="expression" dxfId="378" priority="190">
      <formula>AND(J7="BUY",J8="BUY",H7&lt;#REF!,H8&gt;#REF!)</formula>
    </cfRule>
  </conditionalFormatting>
  <conditionalFormatting sqref="J11:J1856">
    <cfRule type="expression" dxfId="375" priority="187" stopIfTrue="1">
      <formula>NOT(ISERROR(SEARCH("BUY",J11)))</formula>
    </cfRule>
    <cfRule type="expression" dxfId="374" priority="188" stopIfTrue="1">
      <formula>NOT(ISERROR(SEARCH("SELL",J11)))</formula>
    </cfRule>
  </conditionalFormatting>
  <conditionalFormatting sqref="C1875:C1048576">
    <cfRule type="expression" dxfId="371" priority="186">
      <formula>AND(J1874="SELL",C1875&gt;L1874)</formula>
    </cfRule>
  </conditionalFormatting>
  <conditionalFormatting sqref="D1874:D1048576">
    <cfRule type="expression" dxfId="369" priority="185">
      <formula>AND(J1873="BUY",D1874&lt;L1873)</formula>
    </cfRule>
  </conditionalFormatting>
  <conditionalFormatting sqref="M11:O1856">
    <cfRule type="expression" dxfId="367" priority="184">
      <formula>M11="YES"</formula>
    </cfRule>
  </conditionalFormatting>
  <conditionalFormatting sqref="C1:C5">
    <cfRule type="expression" dxfId="365" priority="183">
      <formula>AND(J1047416="SELL",C1&gt;L1047416)</formula>
    </cfRule>
  </conditionalFormatting>
  <conditionalFormatting sqref="M11:N1815">
    <cfRule type="containsText" dxfId="363" priority="182" operator="containsText" text="YES">
      <formula>NOT(ISERROR(SEARCH("YES",M11)))</formula>
    </cfRule>
  </conditionalFormatting>
  <conditionalFormatting sqref="J11:J1856">
    <cfRule type="expression" dxfId="361" priority="180" stopIfTrue="1">
      <formula>NOT(ISERROR(SEARCH("BUY",J11)))</formula>
    </cfRule>
    <cfRule type="expression" dxfId="360" priority="181" stopIfTrue="1">
      <formula>NOT(ISERROR(SEARCH("SELL",J11)))</formula>
    </cfRule>
  </conditionalFormatting>
  <conditionalFormatting sqref="M11:O1856">
    <cfRule type="expression" dxfId="357" priority="179">
      <formula>M11="YES"</formula>
    </cfRule>
  </conditionalFormatting>
  <conditionalFormatting sqref="C1:C5">
    <cfRule type="expression" dxfId="355" priority="178">
      <formula>AND(J1047416="SELL",C1&gt;L1047416)</formula>
    </cfRule>
  </conditionalFormatting>
  <conditionalFormatting sqref="M11:N1815">
    <cfRule type="containsText" dxfId="353" priority="177" operator="containsText" text="YES">
      <formula>NOT(ISERROR(SEARCH("YES",M11)))</formula>
    </cfRule>
  </conditionalFormatting>
  <conditionalFormatting sqref="J3:J9">
    <cfRule type="expression" dxfId="351" priority="175" stopIfTrue="1">
      <formula>NOT(ISERROR(SEARCH("BUY",J3)))</formula>
    </cfRule>
    <cfRule type="expression" dxfId="350" priority="176" stopIfTrue="1">
      <formula>NOT(ISERROR(SEARCH("SELL",J3)))</formula>
    </cfRule>
  </conditionalFormatting>
  <conditionalFormatting sqref="J3:J9">
    <cfRule type="expression" dxfId="347" priority="173" stopIfTrue="1">
      <formula>NOT(ISERROR(SEARCH("BUY",J3)))</formula>
    </cfRule>
    <cfRule type="expression" dxfId="346" priority="174" stopIfTrue="1">
      <formula>NOT(ISERROR(SEARCH("SELL",J3)))</formula>
    </cfRule>
  </conditionalFormatting>
  <conditionalFormatting sqref="J3:J9">
    <cfRule type="expression" dxfId="343" priority="171" stopIfTrue="1">
      <formula>NOT(ISERROR(SEARCH("BUY",J3)))</formula>
    </cfRule>
    <cfRule type="expression" dxfId="342" priority="172" stopIfTrue="1">
      <formula>NOT(ISERROR(SEARCH("SELL",J3)))</formula>
    </cfRule>
  </conditionalFormatting>
  <conditionalFormatting sqref="J3:J9">
    <cfRule type="expression" dxfId="339" priority="169" stopIfTrue="1">
      <formula>NOT(ISERROR(SEARCH("BUY",J3)))</formula>
    </cfRule>
    <cfRule type="expression" dxfId="338" priority="170" stopIfTrue="1">
      <formula>NOT(ISERROR(SEARCH("SELL",J3)))</formula>
    </cfRule>
  </conditionalFormatting>
  <conditionalFormatting sqref="J10:J20">
    <cfRule type="expression" dxfId="335" priority="167" stopIfTrue="1">
      <formula>NOT(ISERROR(SEARCH("BUY",J10)))</formula>
    </cfRule>
    <cfRule type="expression" dxfId="334" priority="168" stopIfTrue="1">
      <formula>NOT(ISERROR(SEARCH("SELL",J10)))</formula>
    </cfRule>
  </conditionalFormatting>
  <conditionalFormatting sqref="J10:J20">
    <cfRule type="expression" dxfId="331" priority="165" stopIfTrue="1">
      <formula>NOT(ISERROR(SEARCH("BUY",J10)))</formula>
    </cfRule>
    <cfRule type="expression" dxfId="330" priority="166" stopIfTrue="1">
      <formula>NOT(ISERROR(SEARCH("SELL",J10)))</formula>
    </cfRule>
  </conditionalFormatting>
  <conditionalFormatting sqref="J8:J17">
    <cfRule type="expression" dxfId="327" priority="163" stopIfTrue="1">
      <formula>NOT(ISERROR(SEARCH("BUY",J8)))</formula>
    </cfRule>
    <cfRule type="expression" dxfId="326" priority="164" stopIfTrue="1">
      <formula>NOT(ISERROR(SEARCH("SELL",J8)))</formula>
    </cfRule>
  </conditionalFormatting>
  <conditionalFormatting sqref="M8:O17">
    <cfRule type="expression" dxfId="323" priority="162">
      <formula>M8="YES"</formula>
    </cfRule>
  </conditionalFormatting>
  <conditionalFormatting sqref="M8:N17">
    <cfRule type="containsText" dxfId="321" priority="161" operator="containsText" text="YES">
      <formula>NOT(ISERROR(SEARCH("YES",M8)))</formula>
    </cfRule>
  </conditionalFormatting>
  <conditionalFormatting sqref="J8:J17">
    <cfRule type="expression" dxfId="319" priority="159" stopIfTrue="1">
      <formula>NOT(ISERROR(SEARCH("BUY",J8)))</formula>
    </cfRule>
    <cfRule type="expression" dxfId="318" priority="160" stopIfTrue="1">
      <formula>NOT(ISERROR(SEARCH("SELL",J8)))</formula>
    </cfRule>
  </conditionalFormatting>
  <conditionalFormatting sqref="M8:O17">
    <cfRule type="expression" dxfId="315" priority="158">
      <formula>M8="YES"</formula>
    </cfRule>
  </conditionalFormatting>
  <conditionalFormatting sqref="M8:N17">
    <cfRule type="containsText" dxfId="313" priority="157" operator="containsText" text="YES">
      <formula>NOT(ISERROR(SEARCH("YES",M8)))</formula>
    </cfRule>
  </conditionalFormatting>
  <conditionalFormatting sqref="J8:J15">
    <cfRule type="expression" dxfId="311" priority="155" stopIfTrue="1">
      <formula>NOT(ISERROR(SEARCH("BUY",J8)))</formula>
    </cfRule>
    <cfRule type="expression" dxfId="310" priority="156" stopIfTrue="1">
      <formula>NOT(ISERROR(SEARCH("SELL",J8)))</formula>
    </cfRule>
  </conditionalFormatting>
  <conditionalFormatting sqref="J8:J15">
    <cfRule type="expression" dxfId="307" priority="153" stopIfTrue="1">
      <formula>NOT(ISERROR(SEARCH("BUY",J8)))</formula>
    </cfRule>
    <cfRule type="expression" dxfId="306" priority="154" stopIfTrue="1">
      <formula>NOT(ISERROR(SEARCH("SELL",J8)))</formula>
    </cfRule>
  </conditionalFormatting>
  <conditionalFormatting sqref="J8:J15">
    <cfRule type="expression" dxfId="303" priority="151" stopIfTrue="1">
      <formula>NOT(ISERROR(SEARCH("BUY",J8)))</formula>
    </cfRule>
    <cfRule type="expression" dxfId="302" priority="152" stopIfTrue="1">
      <formula>NOT(ISERROR(SEARCH("SELL",J8)))</formula>
    </cfRule>
  </conditionalFormatting>
  <conditionalFormatting sqref="M9:M15">
    <cfRule type="expression" dxfId="299" priority="150">
      <formula>M9="YES"</formula>
    </cfRule>
  </conditionalFormatting>
  <conditionalFormatting sqref="H8:H15">
    <cfRule type="expression" dxfId="297" priority="148">
      <formula>AND(J7="SELL",J8="SELL",H7&gt;#REF!,H8&lt;#REF!)</formula>
    </cfRule>
    <cfRule type="expression" dxfId="296" priority="149">
      <formula>AND(J7="BUY",J8="BUY",H7&lt;#REF!,H8&gt;#REF!)</formula>
    </cfRule>
  </conditionalFormatting>
  <conditionalFormatting sqref="J8:J15">
    <cfRule type="expression" dxfId="293" priority="146" stopIfTrue="1">
      <formula>NOT(ISERROR(SEARCH("BUY",J8)))</formula>
    </cfRule>
    <cfRule type="expression" dxfId="292" priority="147" stopIfTrue="1">
      <formula>NOT(ISERROR(SEARCH("SELL",J8)))</formula>
    </cfRule>
  </conditionalFormatting>
  <conditionalFormatting sqref="M9:M15">
    <cfRule type="expression" dxfId="289" priority="145">
      <formula>M9="YES"</formula>
    </cfRule>
  </conditionalFormatting>
  <conditionalFormatting sqref="H8:H15">
    <cfRule type="expression" dxfId="287" priority="143">
      <formula>AND(J7="SELL",J8="SELL",H7&gt;#REF!,H8&lt;#REF!)</formula>
    </cfRule>
    <cfRule type="expression" dxfId="286" priority="144">
      <formula>AND(J7="BUY",J8="BUY",H7&lt;#REF!,H8&gt;#REF!)</formula>
    </cfRule>
  </conditionalFormatting>
  <conditionalFormatting sqref="J11:J1856">
    <cfRule type="expression" dxfId="283" priority="141" stopIfTrue="1">
      <formula>NOT(ISERROR(SEARCH("BUY",J11)))</formula>
    </cfRule>
    <cfRule type="expression" dxfId="282" priority="142" stopIfTrue="1">
      <formula>NOT(ISERROR(SEARCH("SELL",J11)))</formula>
    </cfRule>
  </conditionalFormatting>
  <conditionalFormatting sqref="C1875:C1048576">
    <cfRule type="expression" dxfId="279" priority="140">
      <formula>AND(J1874="SELL",C1875&gt;L1874)</formula>
    </cfRule>
  </conditionalFormatting>
  <conditionalFormatting sqref="D1874:D1048576">
    <cfRule type="expression" dxfId="277" priority="139">
      <formula>AND(J1873="BUY",D1874&lt;L1873)</formula>
    </cfRule>
  </conditionalFormatting>
  <conditionalFormatting sqref="M11:O1856">
    <cfRule type="expression" dxfId="275" priority="138">
      <formula>M11="YES"</formula>
    </cfRule>
  </conditionalFormatting>
  <conditionalFormatting sqref="C1:C5">
    <cfRule type="expression" dxfId="273" priority="137">
      <formula>AND(J1047416="SELL",C1&gt;L1047416)</formula>
    </cfRule>
  </conditionalFormatting>
  <conditionalFormatting sqref="M11:N1815">
    <cfRule type="containsText" dxfId="271" priority="136" operator="containsText" text="YES">
      <formula>NOT(ISERROR(SEARCH("YES",M11)))</formula>
    </cfRule>
  </conditionalFormatting>
  <conditionalFormatting sqref="J11:J1856">
    <cfRule type="expression" dxfId="269" priority="134" stopIfTrue="1">
      <formula>NOT(ISERROR(SEARCH("BUY",J11)))</formula>
    </cfRule>
    <cfRule type="expression" dxfId="268" priority="135" stopIfTrue="1">
      <formula>NOT(ISERROR(SEARCH("SELL",J11)))</formula>
    </cfRule>
  </conditionalFormatting>
  <conditionalFormatting sqref="M11:O1856">
    <cfRule type="expression" dxfId="265" priority="133">
      <formula>M11="YES"</formula>
    </cfRule>
  </conditionalFormatting>
  <conditionalFormatting sqref="C1:C5">
    <cfRule type="expression" dxfId="263" priority="132">
      <formula>AND(J1047416="SELL",C1&gt;L1047416)</formula>
    </cfRule>
  </conditionalFormatting>
  <conditionalFormatting sqref="M11:N1815">
    <cfRule type="containsText" dxfId="261" priority="131" operator="containsText" text="YES">
      <formula>NOT(ISERROR(SEARCH("YES",M11)))</formula>
    </cfRule>
  </conditionalFormatting>
  <conditionalFormatting sqref="J3:J9">
    <cfRule type="expression" dxfId="259" priority="129" stopIfTrue="1">
      <formula>NOT(ISERROR(SEARCH("BUY",J3)))</formula>
    </cfRule>
    <cfRule type="expression" dxfId="258" priority="130" stopIfTrue="1">
      <formula>NOT(ISERROR(SEARCH("SELL",J3)))</formula>
    </cfRule>
  </conditionalFormatting>
  <conditionalFormatting sqref="J3:J9">
    <cfRule type="expression" dxfId="255" priority="127" stopIfTrue="1">
      <formula>NOT(ISERROR(SEARCH("BUY",J3)))</formula>
    </cfRule>
    <cfRule type="expression" dxfId="254" priority="128" stopIfTrue="1">
      <formula>NOT(ISERROR(SEARCH("SELL",J3)))</formula>
    </cfRule>
  </conditionalFormatting>
  <conditionalFormatting sqref="J3:J9">
    <cfRule type="expression" dxfId="251" priority="125" stopIfTrue="1">
      <formula>NOT(ISERROR(SEARCH("BUY",J3)))</formula>
    </cfRule>
    <cfRule type="expression" dxfId="250" priority="126" stopIfTrue="1">
      <formula>NOT(ISERROR(SEARCH("SELL",J3)))</formula>
    </cfRule>
  </conditionalFormatting>
  <conditionalFormatting sqref="J3:J9">
    <cfRule type="expression" dxfId="247" priority="123" stopIfTrue="1">
      <formula>NOT(ISERROR(SEARCH("BUY",J3)))</formula>
    </cfRule>
    <cfRule type="expression" dxfId="246" priority="124" stopIfTrue="1">
      <formula>NOT(ISERROR(SEARCH("SELL",J3)))</formula>
    </cfRule>
  </conditionalFormatting>
  <conditionalFormatting sqref="J10:J20">
    <cfRule type="expression" dxfId="243" priority="121" stopIfTrue="1">
      <formula>NOT(ISERROR(SEARCH("BUY",J10)))</formula>
    </cfRule>
    <cfRule type="expression" dxfId="242" priority="122" stopIfTrue="1">
      <formula>NOT(ISERROR(SEARCH("SELL",J10)))</formula>
    </cfRule>
  </conditionalFormatting>
  <conditionalFormatting sqref="J10:J20">
    <cfRule type="expression" dxfId="239" priority="119" stopIfTrue="1">
      <formula>NOT(ISERROR(SEARCH("BUY",J10)))</formula>
    </cfRule>
    <cfRule type="expression" dxfId="238" priority="120" stopIfTrue="1">
      <formula>NOT(ISERROR(SEARCH("SELL",J10)))</formula>
    </cfRule>
  </conditionalFormatting>
  <conditionalFormatting sqref="J8:J17">
    <cfRule type="expression" dxfId="235" priority="117" stopIfTrue="1">
      <formula>NOT(ISERROR(SEARCH("BUY",J8)))</formula>
    </cfRule>
    <cfRule type="expression" dxfId="234" priority="118" stopIfTrue="1">
      <formula>NOT(ISERROR(SEARCH("SELL",J8)))</formula>
    </cfRule>
  </conditionalFormatting>
  <conditionalFormatting sqref="M8:O17">
    <cfRule type="expression" dxfId="231" priority="116">
      <formula>M8="YES"</formula>
    </cfRule>
  </conditionalFormatting>
  <conditionalFormatting sqref="M8:N17">
    <cfRule type="containsText" dxfId="229" priority="115" operator="containsText" text="YES">
      <formula>NOT(ISERROR(SEARCH("YES",M8)))</formula>
    </cfRule>
  </conditionalFormatting>
  <conditionalFormatting sqref="J8:J17">
    <cfRule type="expression" dxfId="227" priority="113" stopIfTrue="1">
      <formula>NOT(ISERROR(SEARCH("BUY",J8)))</formula>
    </cfRule>
    <cfRule type="expression" dxfId="226" priority="114" stopIfTrue="1">
      <formula>NOT(ISERROR(SEARCH("SELL",J8)))</formula>
    </cfRule>
  </conditionalFormatting>
  <conditionalFormatting sqref="M8:O17">
    <cfRule type="expression" dxfId="223" priority="112">
      <formula>M8="YES"</formula>
    </cfRule>
  </conditionalFormatting>
  <conditionalFormatting sqref="M8:N17">
    <cfRule type="containsText" dxfId="221" priority="111" operator="containsText" text="YES">
      <formula>NOT(ISERROR(SEARCH("YES",M8)))</formula>
    </cfRule>
  </conditionalFormatting>
  <conditionalFormatting sqref="J8:J15">
    <cfRule type="expression" dxfId="219" priority="109" stopIfTrue="1">
      <formula>NOT(ISERROR(SEARCH("BUY",J8)))</formula>
    </cfRule>
    <cfRule type="expression" dxfId="218" priority="110" stopIfTrue="1">
      <formula>NOT(ISERROR(SEARCH("SELL",J8)))</formula>
    </cfRule>
  </conditionalFormatting>
  <conditionalFormatting sqref="J8:J15">
    <cfRule type="expression" dxfId="215" priority="107" stopIfTrue="1">
      <formula>NOT(ISERROR(SEARCH("BUY",J8)))</formula>
    </cfRule>
    <cfRule type="expression" dxfId="214" priority="108" stopIfTrue="1">
      <formula>NOT(ISERROR(SEARCH("SELL",J8)))</formula>
    </cfRule>
  </conditionalFormatting>
  <conditionalFormatting sqref="J8:J15">
    <cfRule type="expression" dxfId="211" priority="105" stopIfTrue="1">
      <formula>NOT(ISERROR(SEARCH("BUY",J8)))</formula>
    </cfRule>
    <cfRule type="expression" dxfId="210" priority="106" stopIfTrue="1">
      <formula>NOT(ISERROR(SEARCH("SELL",J8)))</formula>
    </cfRule>
  </conditionalFormatting>
  <conditionalFormatting sqref="M9:M15">
    <cfRule type="expression" dxfId="207" priority="104">
      <formula>M9="YES"</formula>
    </cfRule>
  </conditionalFormatting>
  <conditionalFormatting sqref="H8:H15">
    <cfRule type="expression" dxfId="205" priority="102">
      <formula>AND(J7="SELL",J8="SELL",H7&gt;#REF!,H8&lt;#REF!)</formula>
    </cfRule>
    <cfRule type="expression" dxfId="204" priority="103">
      <formula>AND(J7="BUY",J8="BUY",H7&lt;#REF!,H8&gt;#REF!)</formula>
    </cfRule>
  </conditionalFormatting>
  <conditionalFormatting sqref="J8:J15">
    <cfRule type="expression" dxfId="201" priority="100" stopIfTrue="1">
      <formula>NOT(ISERROR(SEARCH("BUY",J8)))</formula>
    </cfRule>
    <cfRule type="expression" dxfId="200" priority="101" stopIfTrue="1">
      <formula>NOT(ISERROR(SEARCH("SELL",J8)))</formula>
    </cfRule>
  </conditionalFormatting>
  <conditionalFormatting sqref="M9:M15">
    <cfRule type="expression" dxfId="197" priority="99">
      <formula>M9="YES"</formula>
    </cfRule>
  </conditionalFormatting>
  <conditionalFormatting sqref="H8:H15">
    <cfRule type="expression" dxfId="195" priority="97">
      <formula>AND(J7="SELL",J8="SELL",H7&gt;#REF!,H8&lt;#REF!)</formula>
    </cfRule>
    <cfRule type="expression" dxfId="194" priority="98">
      <formula>AND(J7="BUY",J8="BUY",H7&lt;#REF!,H8&gt;#REF!)</formula>
    </cfRule>
  </conditionalFormatting>
  <conditionalFormatting sqref="J11:J1856">
    <cfRule type="expression" dxfId="191" priority="95" stopIfTrue="1">
      <formula>NOT(ISERROR(SEARCH("BUY",J11)))</formula>
    </cfRule>
    <cfRule type="expression" dxfId="190" priority="96" stopIfTrue="1">
      <formula>NOT(ISERROR(SEARCH("SELL",J11)))</formula>
    </cfRule>
  </conditionalFormatting>
  <conditionalFormatting sqref="C1875:C1048576">
    <cfRule type="expression" dxfId="187" priority="94">
      <formula>AND(J1874="SELL",C1875&gt;L1874)</formula>
    </cfRule>
  </conditionalFormatting>
  <conditionalFormatting sqref="D1874:D1048576">
    <cfRule type="expression" dxfId="185" priority="93">
      <formula>AND(J1873="BUY",D1874&lt;L1873)</formula>
    </cfRule>
  </conditionalFormatting>
  <conditionalFormatting sqref="M11:O1856">
    <cfRule type="expression" dxfId="183" priority="92">
      <formula>M11="YES"</formula>
    </cfRule>
  </conditionalFormatting>
  <conditionalFormatting sqref="C1:C5">
    <cfRule type="expression" dxfId="181" priority="91">
      <formula>AND(J1047416="SELL",C1&gt;L1047416)</formula>
    </cfRule>
  </conditionalFormatting>
  <conditionalFormatting sqref="M11:N1815">
    <cfRule type="containsText" dxfId="179" priority="90" operator="containsText" text="YES">
      <formula>NOT(ISERROR(SEARCH("YES",M11)))</formula>
    </cfRule>
  </conditionalFormatting>
  <conditionalFormatting sqref="J11:J1856">
    <cfRule type="expression" dxfId="177" priority="88" stopIfTrue="1">
      <formula>NOT(ISERROR(SEARCH("BUY",J11)))</formula>
    </cfRule>
    <cfRule type="expression" dxfId="176" priority="89" stopIfTrue="1">
      <formula>NOT(ISERROR(SEARCH("SELL",J11)))</formula>
    </cfRule>
  </conditionalFormatting>
  <conditionalFormatting sqref="M11:O1856">
    <cfRule type="expression" dxfId="173" priority="87">
      <formula>M11="YES"</formula>
    </cfRule>
  </conditionalFormatting>
  <conditionalFormatting sqref="C1:C5">
    <cfRule type="expression" dxfId="171" priority="86">
      <formula>AND(J1047416="SELL",C1&gt;L1047416)</formula>
    </cfRule>
  </conditionalFormatting>
  <conditionalFormatting sqref="M11:N1815">
    <cfRule type="containsText" dxfId="169" priority="85" operator="containsText" text="YES">
      <formula>NOT(ISERROR(SEARCH("YES",M11)))</formula>
    </cfRule>
  </conditionalFormatting>
  <conditionalFormatting sqref="J3:J9">
    <cfRule type="expression" dxfId="167" priority="83" stopIfTrue="1">
      <formula>NOT(ISERROR(SEARCH("BUY",J3)))</formula>
    </cfRule>
    <cfRule type="expression" dxfId="166" priority="84" stopIfTrue="1">
      <formula>NOT(ISERROR(SEARCH("SELL",J3)))</formula>
    </cfRule>
  </conditionalFormatting>
  <conditionalFormatting sqref="J3:J9">
    <cfRule type="expression" dxfId="163" priority="81" stopIfTrue="1">
      <formula>NOT(ISERROR(SEARCH("BUY",J3)))</formula>
    </cfRule>
    <cfRule type="expression" dxfId="162" priority="82" stopIfTrue="1">
      <formula>NOT(ISERROR(SEARCH("SELL",J3)))</formula>
    </cfRule>
  </conditionalFormatting>
  <conditionalFormatting sqref="J3:J9">
    <cfRule type="expression" dxfId="159" priority="79" stopIfTrue="1">
      <formula>NOT(ISERROR(SEARCH("BUY",J3)))</formula>
    </cfRule>
    <cfRule type="expression" dxfId="158" priority="80" stopIfTrue="1">
      <formula>NOT(ISERROR(SEARCH("SELL",J3)))</formula>
    </cfRule>
  </conditionalFormatting>
  <conditionalFormatting sqref="J3:J9">
    <cfRule type="expression" dxfId="155" priority="77" stopIfTrue="1">
      <formula>NOT(ISERROR(SEARCH("BUY",J3)))</formula>
    </cfRule>
    <cfRule type="expression" dxfId="154" priority="78" stopIfTrue="1">
      <formula>NOT(ISERROR(SEARCH("SELL",J3)))</formula>
    </cfRule>
  </conditionalFormatting>
  <conditionalFormatting sqref="J10:J20">
    <cfRule type="expression" dxfId="151" priority="75" stopIfTrue="1">
      <formula>NOT(ISERROR(SEARCH("BUY",J10)))</formula>
    </cfRule>
    <cfRule type="expression" dxfId="150" priority="76" stopIfTrue="1">
      <formula>NOT(ISERROR(SEARCH("SELL",J10)))</formula>
    </cfRule>
  </conditionalFormatting>
  <conditionalFormatting sqref="J10:J20">
    <cfRule type="expression" dxfId="147" priority="73" stopIfTrue="1">
      <formula>NOT(ISERROR(SEARCH("BUY",J10)))</formula>
    </cfRule>
    <cfRule type="expression" dxfId="146" priority="74" stopIfTrue="1">
      <formula>NOT(ISERROR(SEARCH("SELL",J10)))</formula>
    </cfRule>
  </conditionalFormatting>
  <conditionalFormatting sqref="J8:J17">
    <cfRule type="expression" dxfId="143" priority="71" stopIfTrue="1">
      <formula>NOT(ISERROR(SEARCH("BUY",J8)))</formula>
    </cfRule>
    <cfRule type="expression" dxfId="142" priority="72" stopIfTrue="1">
      <formula>NOT(ISERROR(SEARCH("SELL",J8)))</formula>
    </cfRule>
  </conditionalFormatting>
  <conditionalFormatting sqref="M8:O17">
    <cfRule type="expression" dxfId="139" priority="70">
      <formula>M8="YES"</formula>
    </cfRule>
  </conditionalFormatting>
  <conditionalFormatting sqref="M8:N17">
    <cfRule type="containsText" dxfId="137" priority="69" operator="containsText" text="YES">
      <formula>NOT(ISERROR(SEARCH("YES",M8)))</formula>
    </cfRule>
  </conditionalFormatting>
  <conditionalFormatting sqref="J8:J17">
    <cfRule type="expression" dxfId="135" priority="67" stopIfTrue="1">
      <formula>NOT(ISERROR(SEARCH("BUY",J8)))</formula>
    </cfRule>
    <cfRule type="expression" dxfId="134" priority="68" stopIfTrue="1">
      <formula>NOT(ISERROR(SEARCH("SELL",J8)))</formula>
    </cfRule>
  </conditionalFormatting>
  <conditionalFormatting sqref="M8:O17">
    <cfRule type="expression" dxfId="131" priority="66">
      <formula>M8="YES"</formula>
    </cfRule>
  </conditionalFormatting>
  <conditionalFormatting sqref="M8:N17">
    <cfRule type="containsText" dxfId="129" priority="65" operator="containsText" text="YES">
      <formula>NOT(ISERROR(SEARCH("YES",M8)))</formula>
    </cfRule>
  </conditionalFormatting>
  <conditionalFormatting sqref="J8:J15">
    <cfRule type="expression" dxfId="127" priority="63" stopIfTrue="1">
      <formula>NOT(ISERROR(SEARCH("BUY",J8)))</formula>
    </cfRule>
    <cfRule type="expression" dxfId="126" priority="64" stopIfTrue="1">
      <formula>NOT(ISERROR(SEARCH("SELL",J8)))</formula>
    </cfRule>
  </conditionalFormatting>
  <conditionalFormatting sqref="J8:J15">
    <cfRule type="expression" dxfId="123" priority="61" stopIfTrue="1">
      <formula>NOT(ISERROR(SEARCH("BUY",J8)))</formula>
    </cfRule>
    <cfRule type="expression" dxfId="122" priority="62" stopIfTrue="1">
      <formula>NOT(ISERROR(SEARCH("SELL",J8)))</formula>
    </cfRule>
  </conditionalFormatting>
  <conditionalFormatting sqref="J8:J15">
    <cfRule type="expression" dxfId="119" priority="59" stopIfTrue="1">
      <formula>NOT(ISERROR(SEARCH("BUY",J8)))</formula>
    </cfRule>
    <cfRule type="expression" dxfId="118" priority="60" stopIfTrue="1">
      <formula>NOT(ISERROR(SEARCH("SELL",J8)))</formula>
    </cfRule>
  </conditionalFormatting>
  <conditionalFormatting sqref="M9:M15">
    <cfRule type="expression" dxfId="115" priority="58">
      <formula>M9="YES"</formula>
    </cfRule>
  </conditionalFormatting>
  <conditionalFormatting sqref="H8:H15">
    <cfRule type="expression" dxfId="113" priority="56">
      <formula>AND(J7="SELL",J8="SELL",H7&gt;#REF!,H8&lt;#REF!)</formula>
    </cfRule>
    <cfRule type="expression" dxfId="112" priority="57">
      <formula>AND(J7="BUY",J8="BUY",H7&lt;#REF!,H8&gt;#REF!)</formula>
    </cfRule>
  </conditionalFormatting>
  <conditionalFormatting sqref="J8:J15">
    <cfRule type="expression" dxfId="109" priority="54" stopIfTrue="1">
      <formula>NOT(ISERROR(SEARCH("BUY",J8)))</formula>
    </cfRule>
    <cfRule type="expression" dxfId="108" priority="55" stopIfTrue="1">
      <formula>NOT(ISERROR(SEARCH("SELL",J8)))</formula>
    </cfRule>
  </conditionalFormatting>
  <conditionalFormatting sqref="M9:M15">
    <cfRule type="expression" dxfId="105" priority="53">
      <formula>M9="YES"</formula>
    </cfRule>
  </conditionalFormatting>
  <conditionalFormatting sqref="H8:H15">
    <cfRule type="expression" dxfId="103" priority="51">
      <formula>AND(J7="SELL",J8="SELL",H7&gt;#REF!,H8&lt;#REF!)</formula>
    </cfRule>
    <cfRule type="expression" dxfId="102" priority="52">
      <formula>AND(J7="BUY",J8="BUY",H7&lt;#REF!,H8&gt;#REF!)</formula>
    </cfRule>
  </conditionalFormatting>
  <conditionalFormatting sqref="J11:J1856">
    <cfRule type="expression" dxfId="99" priority="49" stopIfTrue="1">
      <formula>NOT(ISERROR(SEARCH("BUY",J11)))</formula>
    </cfRule>
    <cfRule type="expression" dxfId="98" priority="50" stopIfTrue="1">
      <formula>NOT(ISERROR(SEARCH("SELL",J11)))</formula>
    </cfRule>
  </conditionalFormatting>
  <conditionalFormatting sqref="C1875:C1048576">
    <cfRule type="expression" dxfId="95" priority="48">
      <formula>AND(J1874="SELL",C1875&gt;L1874)</formula>
    </cfRule>
  </conditionalFormatting>
  <conditionalFormatting sqref="D1874:D1048576">
    <cfRule type="expression" dxfId="93" priority="47">
      <formula>AND(J1873="BUY",D1874&lt;L1873)</formula>
    </cfRule>
  </conditionalFormatting>
  <conditionalFormatting sqref="M11:O1856">
    <cfRule type="expression" dxfId="91" priority="46">
      <formula>M11="YES"</formula>
    </cfRule>
  </conditionalFormatting>
  <conditionalFormatting sqref="C1:C5">
    <cfRule type="expression" dxfId="89" priority="45">
      <formula>AND(J1047416="SELL",C1&gt;L1047416)</formula>
    </cfRule>
  </conditionalFormatting>
  <conditionalFormatting sqref="M11:N1815">
    <cfRule type="containsText" dxfId="87" priority="44" operator="containsText" text="YES">
      <formula>NOT(ISERROR(SEARCH("YES",M11)))</formula>
    </cfRule>
  </conditionalFormatting>
  <conditionalFormatting sqref="J11:J1856">
    <cfRule type="expression" dxfId="85" priority="42" stopIfTrue="1">
      <formula>NOT(ISERROR(SEARCH("BUY",J11)))</formula>
    </cfRule>
    <cfRule type="expression" dxfId="84" priority="43" stopIfTrue="1">
      <formula>NOT(ISERROR(SEARCH("SELL",J11)))</formula>
    </cfRule>
  </conditionalFormatting>
  <conditionalFormatting sqref="M11:O1856">
    <cfRule type="expression" dxfId="81" priority="41">
      <formula>M11="YES"</formula>
    </cfRule>
  </conditionalFormatting>
  <conditionalFormatting sqref="C1:C5">
    <cfRule type="expression" dxfId="79" priority="40">
      <formula>AND(J1047416="SELL",C1&gt;L1047416)</formula>
    </cfRule>
  </conditionalFormatting>
  <conditionalFormatting sqref="M11:N1815">
    <cfRule type="containsText" dxfId="77" priority="39" operator="containsText" text="YES">
      <formula>NOT(ISERROR(SEARCH("YES",M11)))</formula>
    </cfRule>
  </conditionalFormatting>
  <conditionalFormatting sqref="J3:J9">
    <cfRule type="expression" dxfId="75" priority="37" stopIfTrue="1">
      <formula>NOT(ISERROR(SEARCH("BUY",J3)))</formula>
    </cfRule>
    <cfRule type="expression" dxfId="74" priority="38" stopIfTrue="1">
      <formula>NOT(ISERROR(SEARCH("SELL",J3)))</formula>
    </cfRule>
  </conditionalFormatting>
  <conditionalFormatting sqref="J3:J9">
    <cfRule type="expression" dxfId="71" priority="35" stopIfTrue="1">
      <formula>NOT(ISERROR(SEARCH("BUY",J3)))</formula>
    </cfRule>
    <cfRule type="expression" dxfId="70" priority="36" stopIfTrue="1">
      <formula>NOT(ISERROR(SEARCH("SELL",J3)))</formula>
    </cfRule>
  </conditionalFormatting>
  <conditionalFormatting sqref="J3:J9">
    <cfRule type="expression" dxfId="67" priority="33" stopIfTrue="1">
      <formula>NOT(ISERROR(SEARCH("BUY",J3)))</formula>
    </cfRule>
    <cfRule type="expression" dxfId="66" priority="34" stopIfTrue="1">
      <formula>NOT(ISERROR(SEARCH("SELL",J3)))</formula>
    </cfRule>
  </conditionalFormatting>
  <conditionalFormatting sqref="J3:J9">
    <cfRule type="expression" dxfId="63" priority="31" stopIfTrue="1">
      <formula>NOT(ISERROR(SEARCH("BUY",J3)))</formula>
    </cfRule>
    <cfRule type="expression" dxfId="62" priority="32" stopIfTrue="1">
      <formula>NOT(ISERROR(SEARCH("SELL",J3)))</formula>
    </cfRule>
  </conditionalFormatting>
  <conditionalFormatting sqref="J10:J20">
    <cfRule type="expression" dxfId="59" priority="29" stopIfTrue="1">
      <formula>NOT(ISERROR(SEARCH("BUY",J10)))</formula>
    </cfRule>
    <cfRule type="expression" dxfId="58" priority="30" stopIfTrue="1">
      <formula>NOT(ISERROR(SEARCH("SELL",J10)))</formula>
    </cfRule>
  </conditionalFormatting>
  <conditionalFormatting sqref="J10:J20">
    <cfRule type="expression" dxfId="55" priority="27" stopIfTrue="1">
      <formula>NOT(ISERROR(SEARCH("BUY",J10)))</formula>
    </cfRule>
    <cfRule type="expression" dxfId="54" priority="28" stopIfTrue="1">
      <formula>NOT(ISERROR(SEARCH("SELL",J10)))</formula>
    </cfRule>
  </conditionalFormatting>
  <conditionalFormatting sqref="J8:J17">
    <cfRule type="expression" dxfId="51" priority="25" stopIfTrue="1">
      <formula>NOT(ISERROR(SEARCH("BUY",J8)))</formula>
    </cfRule>
    <cfRule type="expression" dxfId="50" priority="26" stopIfTrue="1">
      <formula>NOT(ISERROR(SEARCH("SELL",J8)))</formula>
    </cfRule>
  </conditionalFormatting>
  <conditionalFormatting sqref="M8:O17">
    <cfRule type="expression" dxfId="47" priority="24">
      <formula>M8="YES"</formula>
    </cfRule>
  </conditionalFormatting>
  <conditionalFormatting sqref="M8:N17">
    <cfRule type="containsText" dxfId="45" priority="23" operator="containsText" text="YES">
      <formula>NOT(ISERROR(SEARCH("YES",M8)))</formula>
    </cfRule>
  </conditionalFormatting>
  <conditionalFormatting sqref="J8:J17">
    <cfRule type="expression" dxfId="43" priority="21" stopIfTrue="1">
      <formula>NOT(ISERROR(SEARCH("BUY",J8)))</formula>
    </cfRule>
    <cfRule type="expression" dxfId="42" priority="22" stopIfTrue="1">
      <formula>NOT(ISERROR(SEARCH("SELL",J8)))</formula>
    </cfRule>
  </conditionalFormatting>
  <conditionalFormatting sqref="M8:O17">
    <cfRule type="expression" dxfId="39" priority="20">
      <formula>M8="YES"</formula>
    </cfRule>
  </conditionalFormatting>
  <conditionalFormatting sqref="M8:N17">
    <cfRule type="containsText" dxfId="37" priority="19" operator="containsText" text="YES">
      <formula>NOT(ISERROR(SEARCH("YES",M8)))</formula>
    </cfRule>
  </conditionalFormatting>
  <conditionalFormatting sqref="J8:J15">
    <cfRule type="expression" dxfId="35" priority="17" stopIfTrue="1">
      <formula>NOT(ISERROR(SEARCH("BUY",J8)))</formula>
    </cfRule>
    <cfRule type="expression" dxfId="34" priority="18" stopIfTrue="1">
      <formula>NOT(ISERROR(SEARCH("SELL",J8)))</formula>
    </cfRule>
  </conditionalFormatting>
  <conditionalFormatting sqref="J8:J15">
    <cfRule type="expression" dxfId="31" priority="15" stopIfTrue="1">
      <formula>NOT(ISERROR(SEARCH("BUY",J8)))</formula>
    </cfRule>
    <cfRule type="expression" dxfId="30" priority="16" stopIfTrue="1">
      <formula>NOT(ISERROR(SEARCH("SELL",J8)))</formula>
    </cfRule>
  </conditionalFormatting>
  <conditionalFormatting sqref="J8:J15">
    <cfRule type="expression" dxfId="27" priority="13" stopIfTrue="1">
      <formula>NOT(ISERROR(SEARCH("BUY",J8)))</formula>
    </cfRule>
    <cfRule type="expression" dxfId="26" priority="14" stopIfTrue="1">
      <formula>NOT(ISERROR(SEARCH("SELL",J8)))</formula>
    </cfRule>
  </conditionalFormatting>
  <conditionalFormatting sqref="M9:M15">
    <cfRule type="expression" dxfId="23" priority="12">
      <formula>M9="YES"</formula>
    </cfRule>
  </conditionalFormatting>
  <conditionalFormatting sqref="H8:H15">
    <cfRule type="expression" dxfId="21" priority="10">
      <formula>AND(J7="SELL",J8="SELL",H7&gt;#REF!,H8&lt;#REF!)</formula>
    </cfRule>
    <cfRule type="expression" dxfId="20" priority="11">
      <formula>AND(J7="BUY",J8="BUY",H7&lt;#REF!,H8&gt;#REF!)</formula>
    </cfRule>
  </conditionalFormatting>
  <conditionalFormatting sqref="J8:J15">
    <cfRule type="expression" dxfId="17" priority="8" stopIfTrue="1">
      <formula>NOT(ISERROR(SEARCH("BUY",J8)))</formula>
    </cfRule>
    <cfRule type="expression" dxfId="16" priority="9" stopIfTrue="1">
      <formula>NOT(ISERROR(SEARCH("SELL",J8)))</formula>
    </cfRule>
  </conditionalFormatting>
  <conditionalFormatting sqref="M9:M15">
    <cfRule type="expression" dxfId="13" priority="7">
      <formula>M9="YES"</formula>
    </cfRule>
  </conditionalFormatting>
  <conditionalFormatting sqref="H8:H15">
    <cfRule type="expression" dxfId="11" priority="5">
      <formula>AND(J7="SELL",J8="SELL",H7&gt;#REF!,H8&lt;#REF!)</formula>
    </cfRule>
    <cfRule type="expression" dxfId="10" priority="6">
      <formula>AND(J7="BUY",J8="BUY",H7&lt;#REF!,H8&gt;#REF!)</formula>
    </cfRule>
  </conditionalFormatting>
  <conditionalFormatting sqref="M8:O17">
    <cfRule type="expression" dxfId="7" priority="4">
      <formula>M8="YES"</formula>
    </cfRule>
  </conditionalFormatting>
  <conditionalFormatting sqref="M8:N17">
    <cfRule type="containsText" dxfId="5" priority="3" operator="containsText" text="YES">
      <formula>NOT(ISERROR(SEARCH("YES",M8)))</formula>
    </cfRule>
  </conditionalFormatting>
  <conditionalFormatting sqref="M8:O17">
    <cfRule type="expression" dxfId="3" priority="2">
      <formula>M8="YES"</formula>
    </cfRule>
  </conditionalFormatting>
  <conditionalFormatting sqref="M8:N17">
    <cfRule type="containsText" dxfId="1" priority="1" operator="containsText" text="YES">
      <formula>NOT(ISERROR(SEARCH("YES",M8)))</formula>
    </cfRule>
  </conditionalFormatting>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2012-10-02T06:58:24Z</dcterms:created>
  <dcterms:modified xsi:type="dcterms:W3CDTF">2012-10-02T07:02:31Z</dcterms:modified>
</cp:coreProperties>
</file>