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035" windowHeight="9210" tabRatio="425"/>
  </bookViews>
  <sheets>
    <sheet name="NIFTY" sheetId="1" r:id="rId1"/>
    <sheet name="EOD BASIS" sheetId="2" r:id="rId2"/>
  </sheets>
  <calcPr calcId="124519"/>
</workbook>
</file>

<file path=xl/calcChain.xml><?xml version="1.0" encoding="utf-8"?>
<calcChain xmlns="http://schemas.openxmlformats.org/spreadsheetml/2006/main">
  <c r="K150" i="2"/>
  <c r="G150"/>
  <c r="K149"/>
  <c r="H149"/>
  <c r="J148"/>
  <c r="H148"/>
  <c r="J147"/>
  <c r="G147"/>
  <c r="K146"/>
  <c r="G146"/>
  <c r="K145"/>
  <c r="H145"/>
  <c r="J144"/>
  <c r="H144"/>
  <c r="J143"/>
  <c r="G143"/>
  <c r="K142"/>
  <c r="G142"/>
  <c r="K141"/>
  <c r="H141"/>
  <c r="J140"/>
  <c r="H140"/>
  <c r="I140" s="1"/>
  <c r="J139"/>
  <c r="G139"/>
  <c r="K138"/>
  <c r="G138"/>
  <c r="K137"/>
  <c r="H137"/>
  <c r="J136"/>
  <c r="H136"/>
  <c r="I136" s="1"/>
  <c r="J135"/>
  <c r="G135"/>
  <c r="K134"/>
  <c r="G134"/>
  <c r="K133"/>
  <c r="H133"/>
  <c r="J132"/>
  <c r="H132"/>
  <c r="I132" s="1"/>
  <c r="J131"/>
  <c r="G131"/>
  <c r="K130"/>
  <c r="G130"/>
  <c r="K129"/>
  <c r="H129"/>
  <c r="J128"/>
  <c r="H128"/>
  <c r="I128" s="1"/>
  <c r="J127"/>
  <c r="G127"/>
  <c r="K126"/>
  <c r="G126"/>
  <c r="K125"/>
  <c r="H125"/>
  <c r="J124"/>
  <c r="H124"/>
  <c r="I124" s="1"/>
  <c r="J123"/>
  <c r="G123"/>
  <c r="K122"/>
  <c r="G122"/>
  <c r="K121"/>
  <c r="H121"/>
  <c r="J120"/>
  <c r="H120"/>
  <c r="I120" s="1"/>
  <c r="J119"/>
  <c r="G119"/>
  <c r="K118"/>
  <c r="G118"/>
  <c r="K117"/>
  <c r="H117"/>
  <c r="J116"/>
  <c r="H116"/>
  <c r="I116" s="1"/>
  <c r="J115"/>
  <c r="G115"/>
  <c r="K114"/>
  <c r="G114"/>
  <c r="K113"/>
  <c r="H113"/>
  <c r="J112"/>
  <c r="H112"/>
  <c r="I112" s="1"/>
  <c r="J111"/>
  <c r="G111"/>
  <c r="J110"/>
  <c r="H110"/>
  <c r="I110" s="1"/>
  <c r="J109"/>
  <c r="G109"/>
  <c r="K108"/>
  <c r="G108"/>
  <c r="J107"/>
  <c r="G107"/>
  <c r="K106"/>
  <c r="G106"/>
  <c r="K105"/>
  <c r="H105"/>
  <c r="J104"/>
  <c r="H104"/>
  <c r="I104" s="1"/>
  <c r="J103"/>
  <c r="G103"/>
  <c r="K102"/>
  <c r="G102"/>
  <c r="K101"/>
  <c r="H101"/>
  <c r="J100"/>
  <c r="H100"/>
  <c r="I100" s="1"/>
  <c r="J6"/>
  <c r="I144" l="1"/>
  <c r="I148"/>
  <c r="K9"/>
  <c r="J9"/>
  <c r="K11"/>
  <c r="J11"/>
  <c r="J13"/>
  <c r="K13"/>
  <c r="K15"/>
  <c r="J15"/>
  <c r="K17"/>
  <c r="J17"/>
  <c r="M17" s="1"/>
  <c r="J19"/>
  <c r="K19"/>
  <c r="L19" s="1"/>
  <c r="K21"/>
  <c r="J21"/>
  <c r="M21" s="1"/>
  <c r="J23"/>
  <c r="K23"/>
  <c r="L23" s="1"/>
  <c r="H7"/>
  <c r="G7"/>
  <c r="F7" s="1"/>
  <c r="H8"/>
  <c r="G8"/>
  <c r="E8" s="1"/>
  <c r="G9"/>
  <c r="H9"/>
  <c r="I9" s="1"/>
  <c r="G10"/>
  <c r="H10"/>
  <c r="H11"/>
  <c r="G11"/>
  <c r="G12"/>
  <c r="H12"/>
  <c r="G13"/>
  <c r="H13"/>
  <c r="G14"/>
  <c r="H14"/>
  <c r="H15"/>
  <c r="G15"/>
  <c r="H16"/>
  <c r="G16"/>
  <c r="H17"/>
  <c r="G17"/>
  <c r="G18"/>
  <c r="H18"/>
  <c r="G19"/>
  <c r="H19"/>
  <c r="F19" s="1"/>
  <c r="H20"/>
  <c r="G20"/>
  <c r="E20" s="1"/>
  <c r="H21"/>
  <c r="G21"/>
  <c r="E21" s="1"/>
  <c r="G22"/>
  <c r="H22"/>
  <c r="G23"/>
  <c r="H23"/>
  <c r="F23" s="1"/>
  <c r="H24"/>
  <c r="G24"/>
  <c r="E24" s="1"/>
  <c r="H25"/>
  <c r="G25"/>
  <c r="E25" s="1"/>
  <c r="G26"/>
  <c r="H26"/>
  <c r="G27"/>
  <c r="H27"/>
  <c r="F27" s="1"/>
  <c r="H28"/>
  <c r="G28"/>
  <c r="E28" s="1"/>
  <c r="H29"/>
  <c r="G29"/>
  <c r="E29" s="1"/>
  <c r="G30"/>
  <c r="H30"/>
  <c r="G31"/>
  <c r="H31"/>
  <c r="F31" s="1"/>
  <c r="H32"/>
  <c r="G32"/>
  <c r="E32" s="1"/>
  <c r="H33"/>
  <c r="G33"/>
  <c r="E33" s="1"/>
  <c r="G34"/>
  <c r="H34"/>
  <c r="G35"/>
  <c r="H35"/>
  <c r="F35" s="1"/>
  <c r="H36"/>
  <c r="G36"/>
  <c r="E36" s="1"/>
  <c r="H37"/>
  <c r="G37"/>
  <c r="E37" s="1"/>
  <c r="G38"/>
  <c r="H38"/>
  <c r="G39"/>
  <c r="H39"/>
  <c r="H40"/>
  <c r="G40"/>
  <c r="E40" s="1"/>
  <c r="H41"/>
  <c r="G41"/>
  <c r="E41" s="1"/>
  <c r="G42"/>
  <c r="H42"/>
  <c r="G43"/>
  <c r="H43"/>
  <c r="H44"/>
  <c r="G44"/>
  <c r="E44" s="1"/>
  <c r="H45"/>
  <c r="G45"/>
  <c r="E45" s="1"/>
  <c r="G46"/>
  <c r="H46"/>
  <c r="G47"/>
  <c r="H47"/>
  <c r="F47" s="1"/>
  <c r="H48"/>
  <c r="G48"/>
  <c r="E48" s="1"/>
  <c r="H49"/>
  <c r="G49"/>
  <c r="G50"/>
  <c r="H50"/>
  <c r="G51"/>
  <c r="H51"/>
  <c r="H52"/>
  <c r="G52"/>
  <c r="H53"/>
  <c r="G53"/>
  <c r="E53" s="1"/>
  <c r="G54"/>
  <c r="H54"/>
  <c r="G55"/>
  <c r="H55"/>
  <c r="F55" s="1"/>
  <c r="H56"/>
  <c r="G56"/>
  <c r="E56" s="1"/>
  <c r="H57"/>
  <c r="G57"/>
  <c r="E57" s="1"/>
  <c r="G58"/>
  <c r="H58"/>
  <c r="G59"/>
  <c r="H59"/>
  <c r="F59" s="1"/>
  <c r="H60"/>
  <c r="G60"/>
  <c r="E60" s="1"/>
  <c r="H61"/>
  <c r="G61"/>
  <c r="G62"/>
  <c r="H62"/>
  <c r="G63"/>
  <c r="H63"/>
  <c r="F63" s="1"/>
  <c r="H64"/>
  <c r="G64"/>
  <c r="E64" s="1"/>
  <c r="H65"/>
  <c r="G65"/>
  <c r="E65" s="1"/>
  <c r="G66"/>
  <c r="H66"/>
  <c r="G67"/>
  <c r="H67"/>
  <c r="F67" s="1"/>
  <c r="H68"/>
  <c r="G68"/>
  <c r="E68" s="1"/>
  <c r="H69"/>
  <c r="G69"/>
  <c r="E69" s="1"/>
  <c r="G70"/>
  <c r="H70"/>
  <c r="G71"/>
  <c r="H71"/>
  <c r="H72"/>
  <c r="G72"/>
  <c r="E72" s="1"/>
  <c r="H73"/>
  <c r="G73"/>
  <c r="E73" s="1"/>
  <c r="G74"/>
  <c r="H74"/>
  <c r="G75"/>
  <c r="H75"/>
  <c r="F75" s="1"/>
  <c r="H76"/>
  <c r="G76"/>
  <c r="E76" s="1"/>
  <c r="H77"/>
  <c r="G77"/>
  <c r="E77" s="1"/>
  <c r="G78"/>
  <c r="H78"/>
  <c r="G79"/>
  <c r="H79"/>
  <c r="F79" s="1"/>
  <c r="H80"/>
  <c r="G80"/>
  <c r="E80" s="1"/>
  <c r="H81"/>
  <c r="G81"/>
  <c r="E81" s="1"/>
  <c r="G82"/>
  <c r="H82"/>
  <c r="G83"/>
  <c r="H83"/>
  <c r="F83" s="1"/>
  <c r="H84"/>
  <c r="G84"/>
  <c r="E84" s="1"/>
  <c r="H85"/>
  <c r="G85"/>
  <c r="E85" s="1"/>
  <c r="G86"/>
  <c r="H86"/>
  <c r="G87"/>
  <c r="H87"/>
  <c r="F87" s="1"/>
  <c r="H88"/>
  <c r="G88"/>
  <c r="E88" s="1"/>
  <c r="H89"/>
  <c r="G89"/>
  <c r="E89" s="1"/>
  <c r="G90"/>
  <c r="H90"/>
  <c r="G91"/>
  <c r="H91"/>
  <c r="F91" s="1"/>
  <c r="H92"/>
  <c r="G92"/>
  <c r="E92" s="1"/>
  <c r="H93"/>
  <c r="G93"/>
  <c r="E93" s="1"/>
  <c r="G94"/>
  <c r="H94"/>
  <c r="G95"/>
  <c r="H95"/>
  <c r="F95" s="1"/>
  <c r="H96"/>
  <c r="G96"/>
  <c r="E96" s="1"/>
  <c r="H97"/>
  <c r="G97"/>
  <c r="E97" s="1"/>
  <c r="G98"/>
  <c r="H98"/>
  <c r="G99"/>
  <c r="H99"/>
  <c r="F99" s="1"/>
  <c r="G6"/>
  <c r="J150"/>
  <c r="M150" s="1"/>
  <c r="H150"/>
  <c r="J149"/>
  <c r="M149" s="1"/>
  <c r="G149"/>
  <c r="E149" s="1"/>
  <c r="K148"/>
  <c r="G148"/>
  <c r="F148" s="1"/>
  <c r="K147"/>
  <c r="L147" s="1"/>
  <c r="H147"/>
  <c r="I147" s="1"/>
  <c r="J146"/>
  <c r="M146" s="1"/>
  <c r="H146"/>
  <c r="J145"/>
  <c r="M145" s="1"/>
  <c r="G145"/>
  <c r="E145" s="1"/>
  <c r="K144"/>
  <c r="G144"/>
  <c r="F144" s="1"/>
  <c r="K143"/>
  <c r="L143" s="1"/>
  <c r="H143"/>
  <c r="I143" s="1"/>
  <c r="J142"/>
  <c r="M142" s="1"/>
  <c r="H142"/>
  <c r="J141"/>
  <c r="M141" s="1"/>
  <c r="G141"/>
  <c r="E141" s="1"/>
  <c r="K140"/>
  <c r="G140"/>
  <c r="F140" s="1"/>
  <c r="K139"/>
  <c r="L139" s="1"/>
  <c r="H139"/>
  <c r="I139" s="1"/>
  <c r="J138"/>
  <c r="M138" s="1"/>
  <c r="H138"/>
  <c r="J137"/>
  <c r="M137" s="1"/>
  <c r="G137"/>
  <c r="E137" s="1"/>
  <c r="K136"/>
  <c r="G136"/>
  <c r="F136" s="1"/>
  <c r="K135"/>
  <c r="L135" s="1"/>
  <c r="H135"/>
  <c r="I135" s="1"/>
  <c r="J134"/>
  <c r="M134" s="1"/>
  <c r="H134"/>
  <c r="J133"/>
  <c r="M133" s="1"/>
  <c r="G133"/>
  <c r="E133" s="1"/>
  <c r="K132"/>
  <c r="G132"/>
  <c r="F132" s="1"/>
  <c r="K131"/>
  <c r="L131" s="1"/>
  <c r="H131"/>
  <c r="I131" s="1"/>
  <c r="J130"/>
  <c r="M130" s="1"/>
  <c r="H130"/>
  <c r="J129"/>
  <c r="M129" s="1"/>
  <c r="G129"/>
  <c r="E129" s="1"/>
  <c r="K128"/>
  <c r="G128"/>
  <c r="F128" s="1"/>
  <c r="K127"/>
  <c r="L127" s="1"/>
  <c r="H127"/>
  <c r="I127" s="1"/>
  <c r="J126"/>
  <c r="M126" s="1"/>
  <c r="H126"/>
  <c r="J125"/>
  <c r="M125" s="1"/>
  <c r="G125"/>
  <c r="E125" s="1"/>
  <c r="K124"/>
  <c r="G124"/>
  <c r="F124" s="1"/>
  <c r="K123"/>
  <c r="L123" s="1"/>
  <c r="H123"/>
  <c r="I123" s="1"/>
  <c r="J122"/>
  <c r="M122" s="1"/>
  <c r="H122"/>
  <c r="J121"/>
  <c r="M121" s="1"/>
  <c r="G121"/>
  <c r="E121" s="1"/>
  <c r="K120"/>
  <c r="G120"/>
  <c r="F120" s="1"/>
  <c r="K119"/>
  <c r="L119" s="1"/>
  <c r="H119"/>
  <c r="I119" s="1"/>
  <c r="J118"/>
  <c r="M118" s="1"/>
  <c r="H118"/>
  <c r="J117"/>
  <c r="M117" s="1"/>
  <c r="G117"/>
  <c r="E117" s="1"/>
  <c r="K116"/>
  <c r="G116"/>
  <c r="F116" s="1"/>
  <c r="K115"/>
  <c r="L115" s="1"/>
  <c r="H115"/>
  <c r="I115" s="1"/>
  <c r="J114"/>
  <c r="M114" s="1"/>
  <c r="H114"/>
  <c r="J113"/>
  <c r="M113" s="1"/>
  <c r="G113"/>
  <c r="E113" s="1"/>
  <c r="K112"/>
  <c r="G112"/>
  <c r="F112" s="1"/>
  <c r="K111"/>
  <c r="L111" s="1"/>
  <c r="H111"/>
  <c r="I111" s="1"/>
  <c r="K110"/>
  <c r="L110" s="1"/>
  <c r="G110"/>
  <c r="F110" s="1"/>
  <c r="K109"/>
  <c r="L109" s="1"/>
  <c r="H109"/>
  <c r="E109" s="1"/>
  <c r="J108"/>
  <c r="M108" s="1"/>
  <c r="H108"/>
  <c r="K107"/>
  <c r="L107" s="1"/>
  <c r="H107"/>
  <c r="J106"/>
  <c r="M106" s="1"/>
  <c r="H106"/>
  <c r="J105"/>
  <c r="M105" s="1"/>
  <c r="G105"/>
  <c r="E105" s="1"/>
  <c r="K104"/>
  <c r="G104"/>
  <c r="E104" s="1"/>
  <c r="K103"/>
  <c r="L103" s="1"/>
  <c r="H103"/>
  <c r="F103" s="1"/>
  <c r="J102"/>
  <c r="M102" s="1"/>
  <c r="H102"/>
  <c r="J101"/>
  <c r="M101" s="1"/>
  <c r="G101"/>
  <c r="E101" s="1"/>
  <c r="K100"/>
  <c r="G100"/>
  <c r="E100" s="1"/>
  <c r="K7"/>
  <c r="J7"/>
  <c r="I7" s="1"/>
  <c r="K8"/>
  <c r="J8"/>
  <c r="I8" s="1"/>
  <c r="J10"/>
  <c r="I10" s="1"/>
  <c r="K10"/>
  <c r="J12"/>
  <c r="I12" s="1"/>
  <c r="K12"/>
  <c r="J14"/>
  <c r="I14" s="1"/>
  <c r="K14"/>
  <c r="J16"/>
  <c r="K16"/>
  <c r="K18"/>
  <c r="J18"/>
  <c r="J20"/>
  <c r="K20"/>
  <c r="K22"/>
  <c r="J22"/>
  <c r="J24"/>
  <c r="K24"/>
  <c r="K25"/>
  <c r="J25"/>
  <c r="K26"/>
  <c r="J26"/>
  <c r="J27"/>
  <c r="K27"/>
  <c r="J28"/>
  <c r="K28"/>
  <c r="K29"/>
  <c r="J29"/>
  <c r="K30"/>
  <c r="J30"/>
  <c r="J31"/>
  <c r="K31"/>
  <c r="J32"/>
  <c r="K32"/>
  <c r="K33"/>
  <c r="J33"/>
  <c r="K34"/>
  <c r="J34"/>
  <c r="J35"/>
  <c r="K35"/>
  <c r="J36"/>
  <c r="K36"/>
  <c r="K37"/>
  <c r="J37"/>
  <c r="K38"/>
  <c r="J38"/>
  <c r="J39"/>
  <c r="K39"/>
  <c r="J40"/>
  <c r="K40"/>
  <c r="K41"/>
  <c r="J41"/>
  <c r="K42"/>
  <c r="J42"/>
  <c r="J43"/>
  <c r="K43"/>
  <c r="J44"/>
  <c r="K44"/>
  <c r="K45"/>
  <c r="J45"/>
  <c r="K46"/>
  <c r="J46"/>
  <c r="J47"/>
  <c r="K47"/>
  <c r="J48"/>
  <c r="K48"/>
  <c r="K49"/>
  <c r="J49"/>
  <c r="K50"/>
  <c r="J50"/>
  <c r="J51"/>
  <c r="K51"/>
  <c r="J52"/>
  <c r="K52"/>
  <c r="K53"/>
  <c r="J53"/>
  <c r="K54"/>
  <c r="J54"/>
  <c r="J55"/>
  <c r="K55"/>
  <c r="J56"/>
  <c r="K56"/>
  <c r="K57"/>
  <c r="J57"/>
  <c r="K58"/>
  <c r="J58"/>
  <c r="J59"/>
  <c r="K59"/>
  <c r="J60"/>
  <c r="K60"/>
  <c r="K61"/>
  <c r="J61"/>
  <c r="K62"/>
  <c r="J62"/>
  <c r="J63"/>
  <c r="K63"/>
  <c r="J64"/>
  <c r="K64"/>
  <c r="K65"/>
  <c r="J65"/>
  <c r="K66"/>
  <c r="J66"/>
  <c r="J67"/>
  <c r="K67"/>
  <c r="J68"/>
  <c r="K68"/>
  <c r="K69"/>
  <c r="J69"/>
  <c r="K70"/>
  <c r="J70"/>
  <c r="J71"/>
  <c r="K71"/>
  <c r="J72"/>
  <c r="K72"/>
  <c r="K73"/>
  <c r="J73"/>
  <c r="K74"/>
  <c r="J74"/>
  <c r="J75"/>
  <c r="K75"/>
  <c r="J76"/>
  <c r="K76"/>
  <c r="K77"/>
  <c r="J77"/>
  <c r="K78"/>
  <c r="J78"/>
  <c r="J79"/>
  <c r="K79"/>
  <c r="J80"/>
  <c r="K80"/>
  <c r="K81"/>
  <c r="J81"/>
  <c r="K82"/>
  <c r="J82"/>
  <c r="J83"/>
  <c r="K83"/>
  <c r="J84"/>
  <c r="K84"/>
  <c r="K85"/>
  <c r="J85"/>
  <c r="K86"/>
  <c r="J86"/>
  <c r="J87"/>
  <c r="K87"/>
  <c r="J88"/>
  <c r="K88"/>
  <c r="K89"/>
  <c r="J89"/>
  <c r="K90"/>
  <c r="J90"/>
  <c r="J91"/>
  <c r="K91"/>
  <c r="J92"/>
  <c r="K92"/>
  <c r="K93"/>
  <c r="J93"/>
  <c r="K94"/>
  <c r="J94"/>
  <c r="J95"/>
  <c r="K95"/>
  <c r="J96"/>
  <c r="K96"/>
  <c r="K97"/>
  <c r="J97"/>
  <c r="K98"/>
  <c r="J98"/>
  <c r="J99"/>
  <c r="K99"/>
  <c r="F107"/>
  <c r="I107"/>
  <c r="E150"/>
  <c r="F149"/>
  <c r="E148"/>
  <c r="F147"/>
  <c r="E146"/>
  <c r="F145"/>
  <c r="E144"/>
  <c r="F143"/>
  <c r="E142"/>
  <c r="F141"/>
  <c r="E140"/>
  <c r="F139"/>
  <c r="E138"/>
  <c r="F137"/>
  <c r="E136"/>
  <c r="F135"/>
  <c r="E134"/>
  <c r="F133"/>
  <c r="E132"/>
  <c r="F131"/>
  <c r="E130"/>
  <c r="F129"/>
  <c r="E128"/>
  <c r="F127"/>
  <c r="E126"/>
  <c r="F125"/>
  <c r="E124"/>
  <c r="F123"/>
  <c r="E122"/>
  <c r="F121"/>
  <c r="E120"/>
  <c r="F119"/>
  <c r="E118"/>
  <c r="F117"/>
  <c r="E116"/>
  <c r="F115"/>
  <c r="E114"/>
  <c r="F113"/>
  <c r="E112"/>
  <c r="F111"/>
  <c r="E111"/>
  <c r="M110"/>
  <c r="E110"/>
  <c r="I109"/>
  <c r="F109"/>
  <c r="E107"/>
  <c r="F106"/>
  <c r="I105"/>
  <c r="F104"/>
  <c r="I103"/>
  <c r="F102"/>
  <c r="I101"/>
  <c r="F100"/>
  <c r="I99"/>
  <c r="F98"/>
  <c r="I97"/>
  <c r="F96"/>
  <c r="I95"/>
  <c r="F94"/>
  <c r="I93"/>
  <c r="F92"/>
  <c r="I91"/>
  <c r="F90"/>
  <c r="I89"/>
  <c r="F88"/>
  <c r="I87"/>
  <c r="F86"/>
  <c r="I85"/>
  <c r="F84"/>
  <c r="I83"/>
  <c r="F82"/>
  <c r="I81"/>
  <c r="F80"/>
  <c r="I79"/>
  <c r="F78"/>
  <c r="I77"/>
  <c r="F76"/>
  <c r="I75"/>
  <c r="F74"/>
  <c r="I73"/>
  <c r="F72"/>
  <c r="I71"/>
  <c r="F70"/>
  <c r="I69"/>
  <c r="F68"/>
  <c r="I67"/>
  <c r="F66"/>
  <c r="I65"/>
  <c r="F64"/>
  <c r="I63"/>
  <c r="F62"/>
  <c r="I61"/>
  <c r="F60"/>
  <c r="I59"/>
  <c r="F58"/>
  <c r="I57"/>
  <c r="F56"/>
  <c r="I55"/>
  <c r="F54"/>
  <c r="I53"/>
  <c r="F52"/>
  <c r="I51"/>
  <c r="F50"/>
  <c r="I49"/>
  <c r="F48"/>
  <c r="I47"/>
  <c r="F46"/>
  <c r="I45"/>
  <c r="F44"/>
  <c r="I43"/>
  <c r="F42"/>
  <c r="I41"/>
  <c r="F40"/>
  <c r="I39"/>
  <c r="F38"/>
  <c r="I37"/>
  <c r="F36"/>
  <c r="I35"/>
  <c r="F34"/>
  <c r="I33"/>
  <c r="F32"/>
  <c r="I31"/>
  <c r="F30"/>
  <c r="I29"/>
  <c r="F28"/>
  <c r="I27"/>
  <c r="F26"/>
  <c r="I25"/>
  <c r="F24"/>
  <c r="I23"/>
  <c r="F22"/>
  <c r="I21"/>
  <c r="F20"/>
  <c r="I19"/>
  <c r="F18"/>
  <c r="I17"/>
  <c r="F16"/>
  <c r="E15"/>
  <c r="F14"/>
  <c r="E13"/>
  <c r="F12"/>
  <c r="E11"/>
  <c r="F10"/>
  <c r="E9"/>
  <c r="F8"/>
  <c r="E7"/>
  <c r="H6"/>
  <c r="I6" s="1"/>
  <c r="K6"/>
  <c r="M6" s="1"/>
  <c r="E6" l="1"/>
  <c r="L99"/>
  <c r="M97"/>
  <c r="L95"/>
  <c r="M93"/>
  <c r="L91"/>
  <c r="M89"/>
  <c r="L87"/>
  <c r="M85"/>
  <c r="L83"/>
  <c r="M81"/>
  <c r="L79"/>
  <c r="M77"/>
  <c r="L75"/>
  <c r="M73"/>
  <c r="L71"/>
  <c r="M69"/>
  <c r="L67"/>
  <c r="M65"/>
  <c r="L63"/>
  <c r="M61"/>
  <c r="L59"/>
  <c r="M57"/>
  <c r="L55"/>
  <c r="M53"/>
  <c r="L51"/>
  <c r="M49"/>
  <c r="L47"/>
  <c r="M45"/>
  <c r="L43"/>
  <c r="M41"/>
  <c r="L39"/>
  <c r="M37"/>
  <c r="L35"/>
  <c r="M33"/>
  <c r="L31"/>
  <c r="M29"/>
  <c r="L27"/>
  <c r="M25"/>
  <c r="I102"/>
  <c r="I106"/>
  <c r="I108"/>
  <c r="I114"/>
  <c r="I118"/>
  <c r="I122"/>
  <c r="I126"/>
  <c r="I130"/>
  <c r="I134"/>
  <c r="I138"/>
  <c r="I142"/>
  <c r="I146"/>
  <c r="I150"/>
  <c r="E99"/>
  <c r="E98"/>
  <c r="F97"/>
  <c r="E95"/>
  <c r="E94"/>
  <c r="F93"/>
  <c r="E91"/>
  <c r="E90"/>
  <c r="F89"/>
  <c r="E87"/>
  <c r="E86"/>
  <c r="F85"/>
  <c r="E83"/>
  <c r="E82"/>
  <c r="F81"/>
  <c r="E79"/>
  <c r="E78"/>
  <c r="F77"/>
  <c r="E75"/>
  <c r="E74"/>
  <c r="F73"/>
  <c r="E71"/>
  <c r="E70"/>
  <c r="F69"/>
  <c r="E67"/>
  <c r="E66"/>
  <c r="F65"/>
  <c r="E63"/>
  <c r="E62"/>
  <c r="F61"/>
  <c r="E59"/>
  <c r="E58"/>
  <c r="F57"/>
  <c r="E55"/>
  <c r="E54"/>
  <c r="F53"/>
  <c r="E51"/>
  <c r="E50"/>
  <c r="F49"/>
  <c r="E47"/>
  <c r="E46"/>
  <c r="F45"/>
  <c r="E43"/>
  <c r="E42"/>
  <c r="F41"/>
  <c r="E39"/>
  <c r="E38"/>
  <c r="F37"/>
  <c r="E35"/>
  <c r="E34"/>
  <c r="F33"/>
  <c r="E31"/>
  <c r="E30"/>
  <c r="F29"/>
  <c r="E27"/>
  <c r="E26"/>
  <c r="F25"/>
  <c r="E23"/>
  <c r="E22"/>
  <c r="F21"/>
  <c r="E19"/>
  <c r="E18"/>
  <c r="F17"/>
  <c r="E14"/>
  <c r="F13"/>
  <c r="E12"/>
  <c r="E10"/>
  <c r="M23"/>
  <c r="L21"/>
  <c r="M19"/>
  <c r="L17"/>
  <c r="L98"/>
  <c r="M98"/>
  <c r="L94"/>
  <c r="M94"/>
  <c r="L90"/>
  <c r="M90"/>
  <c r="L86"/>
  <c r="M86"/>
  <c r="L82"/>
  <c r="M82"/>
  <c r="L78"/>
  <c r="M78"/>
  <c r="L74"/>
  <c r="M74"/>
  <c r="L70"/>
  <c r="M70"/>
  <c r="L66"/>
  <c r="M66"/>
  <c r="L62"/>
  <c r="M62"/>
  <c r="L58"/>
  <c r="M58"/>
  <c r="L54"/>
  <c r="M54"/>
  <c r="L50"/>
  <c r="M50"/>
  <c r="L46"/>
  <c r="M46"/>
  <c r="L42"/>
  <c r="M42"/>
  <c r="L38"/>
  <c r="M38"/>
  <c r="L34"/>
  <c r="M34"/>
  <c r="L30"/>
  <c r="M30"/>
  <c r="L26"/>
  <c r="M26"/>
  <c r="L22"/>
  <c r="M22"/>
  <c r="L18"/>
  <c r="M18"/>
  <c r="L8"/>
  <c r="M8"/>
  <c r="M7"/>
  <c r="L7"/>
  <c r="L100"/>
  <c r="M100"/>
  <c r="L104"/>
  <c r="M104"/>
  <c r="L112"/>
  <c r="M112"/>
  <c r="L116"/>
  <c r="M116"/>
  <c r="L120"/>
  <c r="M120"/>
  <c r="L124"/>
  <c r="M124"/>
  <c r="L128"/>
  <c r="M128"/>
  <c r="L132"/>
  <c r="M132"/>
  <c r="L136"/>
  <c r="M136"/>
  <c r="L140"/>
  <c r="M140"/>
  <c r="L144"/>
  <c r="M144"/>
  <c r="L148"/>
  <c r="M148"/>
  <c r="L13"/>
  <c r="M13"/>
  <c r="M99"/>
  <c r="L97"/>
  <c r="M95"/>
  <c r="L93"/>
  <c r="M91"/>
  <c r="L89"/>
  <c r="M87"/>
  <c r="L85"/>
  <c r="M83"/>
  <c r="L81"/>
  <c r="M79"/>
  <c r="L77"/>
  <c r="M75"/>
  <c r="L73"/>
  <c r="M71"/>
  <c r="L69"/>
  <c r="M67"/>
  <c r="L65"/>
  <c r="M63"/>
  <c r="L61"/>
  <c r="M59"/>
  <c r="L57"/>
  <c r="M55"/>
  <c r="L53"/>
  <c r="M51"/>
  <c r="L49"/>
  <c r="M47"/>
  <c r="L45"/>
  <c r="M43"/>
  <c r="L41"/>
  <c r="M39"/>
  <c r="L37"/>
  <c r="M35"/>
  <c r="L33"/>
  <c r="M31"/>
  <c r="L29"/>
  <c r="M27"/>
  <c r="L25"/>
  <c r="I98"/>
  <c r="I94"/>
  <c r="I90"/>
  <c r="I86"/>
  <c r="I82"/>
  <c r="I78"/>
  <c r="I74"/>
  <c r="F71"/>
  <c r="I70"/>
  <c r="I66"/>
  <c r="I62"/>
  <c r="E61"/>
  <c r="I58"/>
  <c r="I54"/>
  <c r="E52"/>
  <c r="F51"/>
  <c r="I50"/>
  <c r="E49"/>
  <c r="I46"/>
  <c r="F43"/>
  <c r="I42"/>
  <c r="F39"/>
  <c r="I38"/>
  <c r="I34"/>
  <c r="I30"/>
  <c r="I26"/>
  <c r="I22"/>
  <c r="I18"/>
  <c r="E17"/>
  <c r="E16"/>
  <c r="F15"/>
  <c r="F11"/>
  <c r="I15"/>
  <c r="I11"/>
  <c r="I149"/>
  <c r="E147"/>
  <c r="I145"/>
  <c r="E143"/>
  <c r="I141"/>
  <c r="F138"/>
  <c r="E135"/>
  <c r="I133"/>
  <c r="F130"/>
  <c r="E127"/>
  <c r="I125"/>
  <c r="F122"/>
  <c r="E119"/>
  <c r="I117"/>
  <c r="F114"/>
  <c r="F105"/>
  <c r="E102"/>
  <c r="E108"/>
  <c r="L149"/>
  <c r="L145"/>
  <c r="L141"/>
  <c r="L137"/>
  <c r="L133"/>
  <c r="L129"/>
  <c r="L125"/>
  <c r="L121"/>
  <c r="L117"/>
  <c r="L113"/>
  <c r="M109"/>
  <c r="L105"/>
  <c r="L101"/>
  <c r="L150"/>
  <c r="L146"/>
  <c r="L142"/>
  <c r="L138"/>
  <c r="L134"/>
  <c r="L130"/>
  <c r="L126"/>
  <c r="L122"/>
  <c r="L118"/>
  <c r="L114"/>
  <c r="L108"/>
  <c r="L106"/>
  <c r="L102"/>
  <c r="L96"/>
  <c r="M96"/>
  <c r="L92"/>
  <c r="M92"/>
  <c r="L88"/>
  <c r="M88"/>
  <c r="L84"/>
  <c r="M84"/>
  <c r="L80"/>
  <c r="M80"/>
  <c r="L76"/>
  <c r="M76"/>
  <c r="L72"/>
  <c r="M72"/>
  <c r="L68"/>
  <c r="M68"/>
  <c r="L64"/>
  <c r="M64"/>
  <c r="L60"/>
  <c r="M60"/>
  <c r="L56"/>
  <c r="M56"/>
  <c r="L52"/>
  <c r="M52"/>
  <c r="L48"/>
  <c r="M48"/>
  <c r="L44"/>
  <c r="M44"/>
  <c r="L40"/>
  <c r="M40"/>
  <c r="L36"/>
  <c r="M36"/>
  <c r="L32"/>
  <c r="M32"/>
  <c r="L28"/>
  <c r="M28"/>
  <c r="L24"/>
  <c r="M24"/>
  <c r="L20"/>
  <c r="M20"/>
  <c r="L16"/>
  <c r="M16"/>
  <c r="L14"/>
  <c r="M14"/>
  <c r="L12"/>
  <c r="M12"/>
  <c r="L10"/>
  <c r="M10"/>
  <c r="M15"/>
  <c r="L15"/>
  <c r="L11"/>
  <c r="M11"/>
  <c r="L9"/>
  <c r="M9"/>
  <c r="L6"/>
  <c r="I96"/>
  <c r="I92"/>
  <c r="I88"/>
  <c r="I84"/>
  <c r="I80"/>
  <c r="I76"/>
  <c r="I72"/>
  <c r="I68"/>
  <c r="I64"/>
  <c r="I60"/>
  <c r="I56"/>
  <c r="I52"/>
  <c r="I48"/>
  <c r="I44"/>
  <c r="I40"/>
  <c r="I36"/>
  <c r="I32"/>
  <c r="I28"/>
  <c r="I24"/>
  <c r="I20"/>
  <c r="I16"/>
  <c r="F9"/>
  <c r="I13"/>
  <c r="F150"/>
  <c r="F146"/>
  <c r="F142"/>
  <c r="E139"/>
  <c r="I137"/>
  <c r="F134"/>
  <c r="E131"/>
  <c r="I129"/>
  <c r="F126"/>
  <c r="E123"/>
  <c r="I121"/>
  <c r="F118"/>
  <c r="E115"/>
  <c r="I113"/>
  <c r="E106"/>
  <c r="E103"/>
  <c r="F101"/>
  <c r="F108"/>
  <c r="M147"/>
  <c r="M143"/>
  <c r="M139"/>
  <c r="M135"/>
  <c r="M131"/>
  <c r="M127"/>
  <c r="M123"/>
  <c r="M119"/>
  <c r="M115"/>
  <c r="M111"/>
  <c r="M107"/>
  <c r="M103"/>
  <c r="F6"/>
  <c r="K10" i="1" l="1"/>
  <c r="J10"/>
  <c r="H10"/>
  <c r="G10"/>
  <c r="E10" s="1"/>
  <c r="K8"/>
  <c r="J8"/>
  <c r="H8"/>
  <c r="I8" s="1"/>
  <c r="G8"/>
  <c r="H6"/>
  <c r="J6"/>
  <c r="K6"/>
  <c r="G6"/>
  <c r="F8" l="1"/>
  <c r="I10"/>
  <c r="L10"/>
  <c r="L8"/>
  <c r="I6"/>
  <c r="E8"/>
  <c r="F10"/>
  <c r="M10"/>
  <c r="M8"/>
  <c r="M6"/>
  <c r="L6"/>
  <c r="F6"/>
  <c r="E6"/>
</calcChain>
</file>

<file path=xl/sharedStrings.xml><?xml version="1.0" encoding="utf-8"?>
<sst xmlns="http://schemas.openxmlformats.org/spreadsheetml/2006/main" count="168" uniqueCount="160">
  <si>
    <t>15TF</t>
  </si>
  <si>
    <t>HIGH</t>
  </si>
  <si>
    <t>LOW</t>
  </si>
  <si>
    <t>S3</t>
  </si>
  <si>
    <t>S4</t>
  </si>
  <si>
    <t>R3</t>
  </si>
  <si>
    <t>R4</t>
  </si>
  <si>
    <t>DAILY</t>
  </si>
  <si>
    <t>WEEKLY</t>
  </si>
  <si>
    <t>MidPoint</t>
  </si>
  <si>
    <t>FIBONACCI POINTS</t>
  </si>
  <si>
    <t>WITH DIFFERENT TIME FRAMES</t>
  </si>
  <si>
    <t>SYMBOL</t>
  </si>
  <si>
    <t>ABIRLANUVO</t>
  </si>
  <si>
    <t>ACC</t>
  </si>
  <si>
    <t>ADANIENT</t>
  </si>
  <si>
    <t>ADANIPORTS</t>
  </si>
  <si>
    <t>ADANIPOWER</t>
  </si>
  <si>
    <t>ALBK</t>
  </si>
  <si>
    <t>AMBUJACEM</t>
  </si>
  <si>
    <t>ANDHRABANK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</si>
  <si>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</si>
  <si>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</si>
  <si>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</si>
  <si>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</si>
  <si>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</si>
  <si>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</si>
  <si>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</si>
  <si>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</si>
  <si>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</si>
  <si>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</si>
  <si>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</si>
  <si>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</si>
  <si>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</si>
  <si>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</si>
  <si>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BPCL</t>
  </si>
  <si>
    <t>CAIRN</t>
  </si>
  <si>
    <t>CANBK</t>
  </si>
  <si>
    <t>CENTURYTEX</t>
  </si>
  <si>
    <t>CESC</t>
  </si>
  <si>
    <t>CHAMBLFERT</t>
  </si>
  <si>
    <t>CIPLA</t>
  </si>
  <si>
    <t>COALINDIA</t>
  </si>
  <si>
    <t>COLPAL</t>
  </si>
  <si>
    <t>CROMPGREAV</t>
  </si>
  <si>
    <t>DABUR</t>
  </si>
  <si>
    <t>DENABANK</t>
  </si>
  <si>
    <t>DISHTV</t>
  </si>
  <si>
    <t>DIVISLAB</t>
  </si>
  <si>
    <t>DLF</t>
  </si>
  <si>
    <t>DRREDDY</t>
  </si>
  <si>
    <t>EXIDEIND</t>
  </si>
  <si>
    <t>FEDERALBNK</t>
  </si>
  <si>
    <t>FINANTECH</t>
  </si>
  <si>
    <t>GAIL</t>
  </si>
  <si>
    <t>GMRINFRA</t>
  </si>
  <si>
    <t>GODREJIND</t>
  </si>
  <si>
    <t>GRASIM</t>
  </si>
  <si>
    <t>GSPL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</si>
  <si>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</si>
  <si>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</si>
  <si>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</si>
  <si>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</si>
  <si>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</si>
  <si>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</si>
  <si>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</si>
  <si>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</si>
  <si>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</si>
  <si>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</si>
  <si>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</si>
  <si>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</si>
  <si>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ICICIBANK</t>
  </si>
  <si>
    <t>IDBI</t>
  </si>
  <si>
    <t>IDEA</t>
  </si>
  <si>
    <t>IDFC</t>
  </si>
  <si>
    <t>IFCI</t>
  </si>
  <si>
    <t>IGL</t>
  </si>
  <si>
    <t>INDHOTEL</t>
  </si>
  <si>
    <t>INDIACEM</t>
  </si>
  <si>
    <t>INDUSINDBK</t>
  </si>
  <si>
    <t>INFY</t>
  </si>
  <si>
    <t>IOB</t>
  </si>
  <si>
    <t>IOC</t>
  </si>
  <si>
    <t>IRB</t>
  </si>
  <si>
    <t>ITC</t>
  </si>
  <si>
    <t>IVRCLINFRA</t>
  </si>
  <si>
    <t>JINDALSTEL</t>
  </si>
  <si>
    <t>JISLJALEQS</t>
  </si>
  <si>
    <t>JPASSOCIAT</t>
  </si>
  <si>
    <t>JPPOWER</t>
  </si>
  <si>
    <t>JSWENERGY</t>
  </si>
  <si>
    <t>JSWSTEEL</t>
  </si>
  <si>
    <t>JUBLFOOD</t>
  </si>
  <si>
    <t>KOTAKBANK</t>
  </si>
  <si>
    <t>KTKBANK</t>
  </si>
  <si>
    <t>LICHSGFIN</t>
  </si>
  <si>
    <t>LT</t>
  </si>
  <si>
    <t>LUPIN</t>
  </si>
  <si>
    <t>M&amp;M</t>
  </si>
  <si>
    <t>MARUTI</t>
  </si>
  <si>
    <t>MCDOWELL-N</t>
  </si>
  <si>
    <t>MCLEODRUSS</t>
  </si>
  <si>
    <t>MRF</t>
  </si>
  <si>
    <t>NHPC</t>
  </si>
  <si>
    <t>NMDC</t>
  </si>
  <si>
    <t>NTPC</t>
  </si>
  <si>
    <t>OFSS</t>
  </si>
  <si>
    <t>ONGC</t>
  </si>
  <si>
    <t>OPTOCIRCUI</t>
  </si>
  <si>
    <t>ORIENTBANK</t>
  </si>
  <si>
    <t>PETRONET</t>
  </si>
  <si>
    <t>PFC</t>
  </si>
  <si>
    <t>PNB</t>
  </si>
  <si>
    <t>POWERGRID</t>
  </si>
  <si>
    <t>PTC</t>
  </si>
  <si>
    <t>PUNJLLOYD</t>
  </si>
  <si>
    <t>RANBAXY</t>
  </si>
  <si>
    <t>RAYMOND</t>
  </si>
  <si>
    <t>RCOM</t>
  </si>
  <si>
    <t>RECLTD</t>
  </si>
  <si>
    <t>RELCAPITAL</t>
  </si>
  <si>
    <t>RELIANCE</t>
  </si>
  <si>
    <t>RELINFRA</t>
  </si>
  <si>
    <t>RENUKA</t>
  </si>
  <si>
    <t>RPOWER</t>
  </si>
  <si>
    <t>SAIL</t>
  </si>
  <si>
    <t>SBIN</t>
  </si>
  <si>
    <t>SESAGOA</t>
  </si>
  <si>
    <t>SIEMENS</t>
  </si>
  <si>
    <t>SINTEX</t>
  </si>
  <si>
    <t>SRTRANSFIN</t>
  </si>
  <si>
    <t>STER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</si>
  <si>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</si>
  <si>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</si>
  <si>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</si>
  <si>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</si>
  <si>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</si>
  <si>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</si>
  <si>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</si>
  <si>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</si>
  <si>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</si>
  <si>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</si>
  <si>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</si>
  <si>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</si>
  <si>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</si>
  <si>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UCOBANK</t>
  </si>
  <si>
    <t>ULTRACEMCO</t>
  </si>
  <si>
    <t>UNIONBANK</t>
  </si>
  <si>
    <t>UNIPHOS</t>
  </si>
  <si>
    <t>UNITECH</t>
  </si>
  <si>
    <t>VIJAYABANK</t>
  </si>
  <si>
    <t>VOLTAS</t>
  </si>
  <si>
    <t>WIPRO</t>
  </si>
  <si>
    <t>YESBANK</t>
  </si>
  <si>
    <t>ZEEL</t>
  </si>
  <si>
    <t>TF</t>
  </si>
  <si>
    <t>BANKNIFTY</t>
  </si>
  <si>
    <t>NIFTY</t>
  </si>
  <si>
    <t>FRL</t>
  </si>
  <si>
    <t>ON EOD BASIS (FUTURE MARKET)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</si>
</sst>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sz val="2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7D3A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2" fontId="1" fillId="0" borderId="1" xfId="0" applyNumberFormat="1" applyFont="1" applyBorder="1"/>
    <xf numFmtId="0" fontId="2" fillId="0" borderId="0" xfId="0" applyFont="1"/>
    <xf numFmtId="2" fontId="1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4" borderId="3" xfId="0" applyFont="1" applyFill="1" applyBorder="1"/>
    <xf numFmtId="0" fontId="7" fillId="0" borderId="0" xfId="0" applyFont="1" applyBorder="1" applyAlignment="1">
      <alignment horizontal="center"/>
    </xf>
    <xf numFmtId="0" fontId="0" fillId="0" borderId="1" xfId="0" applyBorder="1"/>
    <xf numFmtId="164" fontId="4" fillId="2" borderId="1" xfId="0" applyNumberFormat="1" applyFont="1" applyFill="1" applyBorder="1"/>
    <xf numFmtId="164" fontId="4" fillId="2" borderId="2" xfId="0" applyNumberFormat="1" applyFont="1" applyFill="1" applyBorder="1"/>
    <xf numFmtId="164" fontId="4" fillId="3" borderId="1" xfId="0" applyNumberFormat="1" applyFont="1" applyFill="1" applyBorder="1"/>
    <xf numFmtId="2" fontId="4" fillId="2" borderId="1" xfId="0" applyNumberFormat="1" applyFont="1" applyFill="1" applyBorder="1"/>
    <xf numFmtId="2" fontId="4" fillId="2" borderId="2" xfId="0" applyNumberFormat="1" applyFont="1" applyFill="1" applyBorder="1"/>
    <xf numFmtId="2" fontId="4" fillId="3" borderId="1" xfId="0" applyNumberFormat="1" applyFont="1" applyFill="1" applyBorder="1"/>
    <xf numFmtId="0" fontId="0" fillId="0" borderId="0" xfId="0" applyAlignment="1">
      <alignment horizontal="center"/>
    </xf>
    <xf numFmtId="0" fontId="5" fillId="4" borderId="1" xfId="0" applyFont="1" applyFill="1" applyBorder="1"/>
    <xf numFmtId="164" fontId="4" fillId="5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7D3A"/>
      <color rgb="FF258B4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L18" sqref="L18"/>
    </sheetView>
  </sheetViews>
  <sheetFormatPr defaultRowHeight="12.75"/>
  <cols>
    <col min="1" max="1" width="9.140625" style="1" customWidth="1"/>
    <col min="2" max="3" width="9.5703125" bestFit="1" customWidth="1"/>
    <col min="4" max="4" width="3.140625" style="1" customWidth="1"/>
    <col min="5" max="5" width="8.5703125" style="1" customWidth="1"/>
    <col min="6" max="6" width="8.28515625" style="1" customWidth="1"/>
    <col min="7" max="7" width="8.28515625" style="6" customWidth="1"/>
    <col min="8" max="8" width="8.5703125" customWidth="1"/>
    <col min="9" max="9" width="10.28515625" customWidth="1"/>
    <col min="10" max="11" width="8.28515625" customWidth="1"/>
    <col min="12" max="13" width="8.42578125" customWidth="1"/>
  </cols>
  <sheetData>
    <row r="1" spans="1:13" ht="25.5">
      <c r="A1" s="22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8">
      <c r="A2" s="25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s="1" customFormat="1" ht="18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5" spans="1:13" ht="15.75">
      <c r="A5" s="9" t="s">
        <v>155</v>
      </c>
      <c r="B5" s="9" t="s">
        <v>1</v>
      </c>
      <c r="C5" s="9" t="s">
        <v>2</v>
      </c>
      <c r="D5" s="5"/>
      <c r="E5" s="9" t="s">
        <v>6</v>
      </c>
      <c r="F5" s="9" t="s">
        <v>5</v>
      </c>
      <c r="G5" s="9">
        <v>2.61</v>
      </c>
      <c r="H5" s="9">
        <v>1.61</v>
      </c>
      <c r="I5" s="8" t="s">
        <v>9</v>
      </c>
      <c r="J5" s="9">
        <v>-1.61</v>
      </c>
      <c r="K5" s="9">
        <v>-2.61</v>
      </c>
      <c r="L5" s="9" t="s">
        <v>3</v>
      </c>
      <c r="M5" s="9" t="s">
        <v>4</v>
      </c>
    </row>
    <row r="6" spans="1:13" ht="15.75">
      <c r="A6" s="10" t="s">
        <v>0</v>
      </c>
      <c r="B6" s="2">
        <v>6171.6</v>
      </c>
      <c r="C6" s="2">
        <v>6155.35</v>
      </c>
      <c r="D6" s="4"/>
      <c r="E6" s="13">
        <f>G6+(G6-H6)*1.61</f>
        <v>6223.9250000000011</v>
      </c>
      <c r="F6" s="14">
        <f>G6+(G6-H6)*0.61</f>
        <v>6207.6750000000011</v>
      </c>
      <c r="G6" s="13">
        <f>B6+(B6-C6)*1.61</f>
        <v>6197.7625000000007</v>
      </c>
      <c r="H6" s="14">
        <f>B6+(B6-C6)*0.61</f>
        <v>6181.5125000000007</v>
      </c>
      <c r="I6" s="21">
        <f>(H6+J6)/2</f>
        <v>6163.4750000000004</v>
      </c>
      <c r="J6" s="15">
        <f>C6-(B6-C6)*0.61</f>
        <v>6145.4375</v>
      </c>
      <c r="K6" s="15">
        <f>C6-(B6-C6)*1.61</f>
        <v>6129.1875</v>
      </c>
      <c r="L6" s="15">
        <f>K6-(J6-K6)*0.61</f>
        <v>6119.2749999999996</v>
      </c>
      <c r="M6" s="15">
        <f>K6-(J6-K6)*1.61</f>
        <v>6103.0249999999996</v>
      </c>
    </row>
    <row r="7" spans="1:13" ht="15">
      <c r="B7" s="1"/>
      <c r="C7" s="3"/>
      <c r="D7" s="3"/>
      <c r="E7" s="3"/>
      <c r="F7" s="3"/>
      <c r="G7" s="7"/>
      <c r="H7" s="1"/>
      <c r="I7" s="1"/>
      <c r="J7" s="1"/>
      <c r="K7" s="1"/>
    </row>
    <row r="8" spans="1:13" ht="15.75">
      <c r="A8" s="20" t="s">
        <v>7</v>
      </c>
      <c r="B8" s="2">
        <v>6239</v>
      </c>
      <c r="C8" s="2">
        <v>6154.35</v>
      </c>
      <c r="D8" s="4"/>
      <c r="E8" s="13">
        <f>G8+(G8-H8)*1.61</f>
        <v>6511.5729999999985</v>
      </c>
      <c r="F8" s="14">
        <f>G8+(G8-H8)*0.61</f>
        <v>6426.9229999999989</v>
      </c>
      <c r="G8" s="13">
        <f>B8+(B8-C8)*1.61</f>
        <v>6375.2864999999993</v>
      </c>
      <c r="H8" s="14">
        <f>B8+(B8-C8)*0.61</f>
        <v>6290.6364999999996</v>
      </c>
      <c r="I8" s="21">
        <f>(H8+J8)/2</f>
        <v>6196.6750000000002</v>
      </c>
      <c r="J8" s="15">
        <f>C8-(B8-C8)*0.61</f>
        <v>6102.7135000000007</v>
      </c>
      <c r="K8" s="15">
        <f>C8-(B8-C8)*1.61</f>
        <v>6018.0635000000011</v>
      </c>
      <c r="L8" s="15">
        <f>K8-(J8-K8)*0.61</f>
        <v>5966.4270000000015</v>
      </c>
      <c r="M8" s="15">
        <f>K8-(J8-K8)*1.61</f>
        <v>5881.7770000000019</v>
      </c>
    </row>
    <row r="9" spans="1:13" s="1" customFormat="1" ht="15.75">
      <c r="B9" s="4"/>
      <c r="C9" s="4"/>
      <c r="D9" s="4"/>
      <c r="E9" s="4"/>
      <c r="F9" s="4"/>
      <c r="G9" s="4"/>
      <c r="H9" s="5"/>
      <c r="I9" s="5"/>
      <c r="J9" s="5"/>
      <c r="K9" s="5"/>
    </row>
    <row r="10" spans="1:13" ht="15.75">
      <c r="A10" s="20" t="s">
        <v>8</v>
      </c>
      <c r="B10" s="2">
        <v>6239</v>
      </c>
      <c r="C10" s="2">
        <v>5980.5</v>
      </c>
      <c r="D10" s="4"/>
      <c r="E10" s="13">
        <f>G10+(G10-H10)*1.61</f>
        <v>7071.3700000000008</v>
      </c>
      <c r="F10" s="14">
        <f>G10+(G10-H10)*0.61</f>
        <v>6812.8700000000008</v>
      </c>
      <c r="G10" s="13">
        <f>B10+(B10-C10)*1.61</f>
        <v>6655.1850000000004</v>
      </c>
      <c r="H10" s="14">
        <f>B10+(B10-C10)*0.61</f>
        <v>6396.6850000000004</v>
      </c>
      <c r="I10" s="21">
        <f>(H10+J10)/2</f>
        <v>6109.75</v>
      </c>
      <c r="J10" s="15">
        <f>C10-(B10-C10)*0.61</f>
        <v>5822.8149999999996</v>
      </c>
      <c r="K10" s="15">
        <f>C10-(B10-C10)*1.61</f>
        <v>5564.3149999999996</v>
      </c>
      <c r="L10" s="15">
        <f>K10-(J10-K10)*0.61</f>
        <v>5406.6299999999992</v>
      </c>
      <c r="M10" s="15">
        <f>K10-(J10-K10)*1.61</f>
        <v>5148.1299999999992</v>
      </c>
    </row>
  </sheetData>
  <mergeCells count="2">
    <mergeCell ref="A1:M1"/>
    <mergeCell ref="A2:M2"/>
  </mergeCells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topLeftCell="A4" workbookViewId="0">
      <selection activeCell="O33" sqref="O33"/>
    </sheetView>
  </sheetViews>
  <sheetFormatPr defaultRowHeight="12.75"/>
  <cols>
    <col min="1" max="1" width="15.5703125" style="1" customWidth="1"/>
    <col min="2" max="3" width="9.140625" style="1"/>
    <col min="4" max="4" width="3.42578125" customWidth="1"/>
    <col min="5" max="8" width="10.85546875" bestFit="1" customWidth="1"/>
    <col min="9" max="9" width="11.42578125" customWidth="1"/>
    <col min="10" max="13" width="10.85546875" bestFit="1" customWidth="1"/>
  </cols>
  <sheetData>
    <row r="1" spans="1:13" s="1" customFormat="1" ht="25.5">
      <c r="A1" s="22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s="1" customFormat="1" ht="18">
      <c r="A2" s="25" t="s">
        <v>159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s="1" customFormat="1"/>
    <row r="4" spans="1:13" s="1" customFormat="1"/>
    <row r="5" spans="1:13" ht="15.75">
      <c r="A5" s="9" t="s">
        <v>12</v>
      </c>
      <c r="B5" s="9" t="s">
        <v>1</v>
      </c>
      <c r="C5" s="9" t="s">
        <v>2</v>
      </c>
      <c r="D5" s="19"/>
      <c r="E5" s="9" t="s">
        <v>6</v>
      </c>
      <c r="F5" s="8" t="s">
        <v>5</v>
      </c>
      <c r="G5" s="9">
        <v>2.61</v>
      </c>
      <c r="H5" s="8">
        <v>1.61</v>
      </c>
      <c r="I5" s="8" t="s">
        <v>9</v>
      </c>
      <c r="J5" s="9">
        <v>-1.61</v>
      </c>
      <c r="K5" s="9">
        <v>-2.61</v>
      </c>
      <c r="L5" s="9" t="s">
        <v>3</v>
      </c>
      <c r="M5" s="9" t="s">
        <v>4</v>
      </c>
    </row>
    <row r="6" spans="1:13" ht="15.75">
      <c r="A6" s="12" t="s">
        <v>156</v>
      </c>
      <c r="B6" s="12">
        <v>13348.7</v>
      </c>
      <c r="C6" s="12">
        <v>13101.3</v>
      </c>
      <c r="E6" s="16">
        <f>G6+(G6-H6)*1.61</f>
        <v>14145.328000000005</v>
      </c>
      <c r="F6" s="17">
        <f>G6+(G6-H6)*0.61</f>
        <v>13897.928000000004</v>
      </c>
      <c r="G6" s="16">
        <f>B6+(B6-C6)*1.61</f>
        <v>13747.014000000003</v>
      </c>
      <c r="H6" s="17">
        <f>B6+(B6-C6)*0.61</f>
        <v>13499.614000000001</v>
      </c>
      <c r="I6" s="21">
        <f>(H6+J6)/2</f>
        <v>13225</v>
      </c>
      <c r="J6" s="18">
        <f>C6-(B6-C6)*0.61</f>
        <v>12950.385999999999</v>
      </c>
      <c r="K6" s="18">
        <f>C6-(B6-C6)*1.61</f>
        <v>12702.985999999997</v>
      </c>
      <c r="L6" s="18">
        <f>K6-(J6-K6)*0.61</f>
        <v>12552.071999999996</v>
      </c>
      <c r="M6" s="18">
        <f>K6-(J6-K6)*1.61</f>
        <v>12304.671999999995</v>
      </c>
    </row>
    <row r="7" spans="1:13" ht="15.75">
      <c r="A7" s="12" t="s">
        <v>157</v>
      </c>
      <c r="B7" s="12">
        <v>6239</v>
      </c>
      <c r="C7" s="12">
        <v>6154.35</v>
      </c>
      <c r="E7" s="16">
        <f t="shared" ref="E7:E70" si="0">G7+(G7-H7)*1.61</f>
        <v>6511.5729999999985</v>
      </c>
      <c r="F7" s="17">
        <f t="shared" ref="F7:F70" si="1">G7+(G7-H7)*0.61</f>
        <v>6426.9229999999989</v>
      </c>
      <c r="G7" s="16">
        <f t="shared" ref="G7:G70" si="2">B7+(B7-C7)*1.61</f>
        <v>6375.2864999999993</v>
      </c>
      <c r="H7" s="17">
        <f t="shared" ref="H7:H70" si="3">B7+(B7-C7)*0.61</f>
        <v>6290.6364999999996</v>
      </c>
      <c r="I7" s="21">
        <f t="shared" ref="I7:I70" si="4">(H7+J7)/2</f>
        <v>6196.6750000000002</v>
      </c>
      <c r="J7" s="18">
        <f t="shared" ref="J7:J70" si="5">C7-(B7-C7)*0.61</f>
        <v>6102.7135000000007</v>
      </c>
      <c r="K7" s="18">
        <f t="shared" ref="K7:K70" si="6">C7-(B7-C7)*1.61</f>
        <v>6018.0635000000011</v>
      </c>
      <c r="L7" s="18">
        <f t="shared" ref="L7:L70" si="7">K7-(J7-K7)*0.61</f>
        <v>5966.4270000000015</v>
      </c>
      <c r="M7" s="18">
        <f t="shared" ref="M7:M70" si="8">K7-(J7-K7)*1.61</f>
        <v>5881.7770000000019</v>
      </c>
    </row>
    <row r="8" spans="1:13" ht="15.75">
      <c r="A8" s="12" t="s">
        <v>13</v>
      </c>
      <c r="B8" s="12">
        <v>1135.8</v>
      </c>
      <c r="C8" s="12">
        <v>1097.4000000000001</v>
      </c>
      <c r="E8" s="16">
        <f t="shared" si="0"/>
        <v>1259.4479999999996</v>
      </c>
      <c r="F8" s="17">
        <f t="shared" si="1"/>
        <v>1221.0479999999998</v>
      </c>
      <c r="G8" s="16">
        <f t="shared" si="2"/>
        <v>1197.6239999999998</v>
      </c>
      <c r="H8" s="17">
        <f t="shared" si="3"/>
        <v>1159.2239999999999</v>
      </c>
      <c r="I8" s="21">
        <f t="shared" si="4"/>
        <v>1116.5999999999999</v>
      </c>
      <c r="J8" s="18">
        <f t="shared" si="5"/>
        <v>1073.9760000000001</v>
      </c>
      <c r="K8" s="18">
        <f t="shared" si="6"/>
        <v>1035.5760000000002</v>
      </c>
      <c r="L8" s="18">
        <f t="shared" si="7"/>
        <v>1012.1520000000004</v>
      </c>
      <c r="M8" s="18">
        <f t="shared" si="8"/>
        <v>973.75200000000041</v>
      </c>
    </row>
    <row r="9" spans="1:13" ht="15.75">
      <c r="A9" s="12" t="s">
        <v>14</v>
      </c>
      <c r="B9" s="12">
        <v>1279.8</v>
      </c>
      <c r="C9" s="12">
        <v>1245.0999999999999</v>
      </c>
      <c r="E9" s="16">
        <f t="shared" si="0"/>
        <v>1391.5340000000001</v>
      </c>
      <c r="F9" s="17">
        <f t="shared" si="1"/>
        <v>1356.8339999999998</v>
      </c>
      <c r="G9" s="16">
        <f t="shared" si="2"/>
        <v>1335.6669999999999</v>
      </c>
      <c r="H9" s="17">
        <f t="shared" si="3"/>
        <v>1300.9669999999999</v>
      </c>
      <c r="I9" s="21">
        <f t="shared" si="4"/>
        <v>1262.4499999999998</v>
      </c>
      <c r="J9" s="18">
        <f t="shared" si="5"/>
        <v>1223.933</v>
      </c>
      <c r="K9" s="18">
        <f t="shared" si="6"/>
        <v>1189.2329999999997</v>
      </c>
      <c r="L9" s="18">
        <f t="shared" si="7"/>
        <v>1168.0659999999996</v>
      </c>
      <c r="M9" s="18">
        <f t="shared" si="8"/>
        <v>1133.3659999999993</v>
      </c>
    </row>
    <row r="10" spans="1:13" ht="15.75">
      <c r="A10" s="12" t="s">
        <v>15</v>
      </c>
      <c r="B10" s="12">
        <v>251.7</v>
      </c>
      <c r="C10" s="12">
        <v>235.35</v>
      </c>
      <c r="E10" s="16">
        <f t="shared" si="0"/>
        <v>304.34699999999992</v>
      </c>
      <c r="F10" s="17">
        <f t="shared" si="1"/>
        <v>287.99699999999996</v>
      </c>
      <c r="G10" s="16">
        <f t="shared" si="2"/>
        <v>278.02349999999996</v>
      </c>
      <c r="H10" s="17">
        <f t="shared" si="3"/>
        <v>261.67349999999999</v>
      </c>
      <c r="I10" s="21">
        <f t="shared" si="4"/>
        <v>243.52499999999998</v>
      </c>
      <c r="J10" s="18">
        <f t="shared" si="5"/>
        <v>225.37649999999999</v>
      </c>
      <c r="K10" s="18">
        <f t="shared" si="6"/>
        <v>209.0265</v>
      </c>
      <c r="L10" s="18">
        <f t="shared" si="7"/>
        <v>199.053</v>
      </c>
      <c r="M10" s="18">
        <f t="shared" si="8"/>
        <v>182.703</v>
      </c>
    </row>
    <row r="11" spans="1:13" ht="15.75">
      <c r="A11" s="12" t="s">
        <v>16</v>
      </c>
      <c r="B11" s="12">
        <v>175</v>
      </c>
      <c r="C11" s="12">
        <v>167.1</v>
      </c>
      <c r="E11" s="16">
        <f t="shared" si="0"/>
        <v>200.43800000000005</v>
      </c>
      <c r="F11" s="17">
        <f t="shared" si="1"/>
        <v>192.53800000000004</v>
      </c>
      <c r="G11" s="16">
        <f t="shared" si="2"/>
        <v>187.71900000000002</v>
      </c>
      <c r="H11" s="17">
        <f t="shared" si="3"/>
        <v>179.81900000000002</v>
      </c>
      <c r="I11" s="21">
        <f t="shared" si="4"/>
        <v>171.05</v>
      </c>
      <c r="J11" s="18">
        <f t="shared" si="5"/>
        <v>162.28099999999998</v>
      </c>
      <c r="K11" s="18">
        <f t="shared" si="6"/>
        <v>154.38099999999997</v>
      </c>
      <c r="L11" s="18">
        <f t="shared" si="7"/>
        <v>149.56199999999995</v>
      </c>
      <c r="M11" s="18">
        <f t="shared" si="8"/>
        <v>141.66199999999995</v>
      </c>
    </row>
    <row r="12" spans="1:13" ht="15.75">
      <c r="A12" s="12" t="s">
        <v>17</v>
      </c>
      <c r="B12" s="12">
        <v>55.65</v>
      </c>
      <c r="C12" s="12">
        <v>51</v>
      </c>
      <c r="E12" s="16">
        <f t="shared" si="0"/>
        <v>70.62299999999999</v>
      </c>
      <c r="F12" s="17">
        <f t="shared" si="1"/>
        <v>65.972999999999999</v>
      </c>
      <c r="G12" s="16">
        <f t="shared" si="2"/>
        <v>63.136499999999998</v>
      </c>
      <c r="H12" s="17">
        <f t="shared" si="3"/>
        <v>58.486499999999999</v>
      </c>
      <c r="I12" s="21">
        <f t="shared" si="4"/>
        <v>53.325000000000003</v>
      </c>
      <c r="J12" s="18">
        <f t="shared" si="5"/>
        <v>48.163499999999999</v>
      </c>
      <c r="K12" s="18">
        <f t="shared" si="6"/>
        <v>43.513500000000001</v>
      </c>
      <c r="L12" s="18">
        <f t="shared" si="7"/>
        <v>40.677</v>
      </c>
      <c r="M12" s="18">
        <f t="shared" si="8"/>
        <v>36.027000000000001</v>
      </c>
    </row>
    <row r="13" spans="1:13" ht="15.75">
      <c r="A13" s="12" t="s">
        <v>18</v>
      </c>
      <c r="B13" s="12">
        <v>132.35</v>
      </c>
      <c r="C13" s="12">
        <v>129.15</v>
      </c>
      <c r="E13" s="16">
        <f t="shared" si="0"/>
        <v>142.65399999999997</v>
      </c>
      <c r="F13" s="17">
        <f t="shared" si="1"/>
        <v>139.45399999999998</v>
      </c>
      <c r="G13" s="16">
        <f t="shared" si="2"/>
        <v>137.50199999999998</v>
      </c>
      <c r="H13" s="17">
        <f t="shared" si="3"/>
        <v>134.30199999999999</v>
      </c>
      <c r="I13" s="21">
        <f t="shared" si="4"/>
        <v>130.75</v>
      </c>
      <c r="J13" s="18">
        <f t="shared" si="5"/>
        <v>127.19800000000001</v>
      </c>
      <c r="K13" s="18">
        <f t="shared" si="6"/>
        <v>123.99800000000002</v>
      </c>
      <c r="L13" s="18">
        <f t="shared" si="7"/>
        <v>122.04600000000002</v>
      </c>
      <c r="M13" s="18">
        <f t="shared" si="8"/>
        <v>118.84600000000003</v>
      </c>
    </row>
    <row r="14" spans="1:13" ht="15.75">
      <c r="A14" s="12" t="s">
        <v>19</v>
      </c>
      <c r="B14" s="12">
        <v>192.9</v>
      </c>
      <c r="C14" s="12">
        <v>188.2</v>
      </c>
      <c r="E14" s="16">
        <f t="shared" si="0"/>
        <v>208.03400000000008</v>
      </c>
      <c r="F14" s="17">
        <f t="shared" si="1"/>
        <v>203.33400000000006</v>
      </c>
      <c r="G14" s="16">
        <f t="shared" si="2"/>
        <v>200.46700000000004</v>
      </c>
      <c r="H14" s="17">
        <f t="shared" si="3"/>
        <v>195.76700000000002</v>
      </c>
      <c r="I14" s="21">
        <f t="shared" si="4"/>
        <v>190.55</v>
      </c>
      <c r="J14" s="18">
        <f t="shared" si="5"/>
        <v>185.33299999999997</v>
      </c>
      <c r="K14" s="18">
        <f t="shared" si="6"/>
        <v>180.63299999999995</v>
      </c>
      <c r="L14" s="18">
        <f t="shared" si="7"/>
        <v>177.76599999999993</v>
      </c>
      <c r="M14" s="18">
        <f t="shared" si="8"/>
        <v>173.06599999999992</v>
      </c>
    </row>
    <row r="15" spans="1:13" ht="15.75">
      <c r="A15" s="12" t="s">
        <v>20</v>
      </c>
      <c r="B15" s="12">
        <v>94.5</v>
      </c>
      <c r="C15" s="12">
        <v>92.45</v>
      </c>
      <c r="E15" s="16">
        <f t="shared" si="0"/>
        <v>101.101</v>
      </c>
      <c r="F15" s="17">
        <f t="shared" si="1"/>
        <v>99.051000000000002</v>
      </c>
      <c r="G15" s="16">
        <f t="shared" si="2"/>
        <v>97.8005</v>
      </c>
      <c r="H15" s="17">
        <f t="shared" si="3"/>
        <v>95.750500000000002</v>
      </c>
      <c r="I15" s="21">
        <f t="shared" si="4"/>
        <v>93.474999999999994</v>
      </c>
      <c r="J15" s="18">
        <f t="shared" si="5"/>
        <v>91.1995</v>
      </c>
      <c r="K15" s="18">
        <f t="shared" si="6"/>
        <v>89.149500000000003</v>
      </c>
      <c r="L15" s="18">
        <f t="shared" si="7"/>
        <v>87.899000000000001</v>
      </c>
      <c r="M15" s="18">
        <f t="shared" si="8"/>
        <v>85.849000000000004</v>
      </c>
    </row>
    <row r="16" spans="1:13" ht="15.75">
      <c r="A16" s="12" t="s">
        <v>21</v>
      </c>
      <c r="B16" s="12">
        <v>92.6</v>
      </c>
      <c r="C16" s="12">
        <v>90.65</v>
      </c>
      <c r="E16" s="16">
        <f t="shared" si="0"/>
        <v>98.878999999999962</v>
      </c>
      <c r="F16" s="17">
        <f t="shared" si="1"/>
        <v>96.928999999999974</v>
      </c>
      <c r="G16" s="16">
        <f t="shared" si="2"/>
        <v>95.739499999999978</v>
      </c>
      <c r="H16" s="17">
        <f t="shared" si="3"/>
        <v>93.78949999999999</v>
      </c>
      <c r="I16" s="21">
        <f t="shared" si="4"/>
        <v>91.625</v>
      </c>
      <c r="J16" s="18">
        <f t="shared" si="5"/>
        <v>89.46050000000001</v>
      </c>
      <c r="K16" s="18">
        <f t="shared" si="6"/>
        <v>87.510500000000022</v>
      </c>
      <c r="L16" s="18">
        <f t="shared" si="7"/>
        <v>86.321000000000026</v>
      </c>
      <c r="M16" s="18">
        <f t="shared" si="8"/>
        <v>84.371000000000038</v>
      </c>
    </row>
    <row r="17" spans="1:13" ht="15.75">
      <c r="A17" s="12" t="s">
        <v>22</v>
      </c>
      <c r="B17" s="12">
        <v>83.1</v>
      </c>
      <c r="C17" s="12">
        <v>78.400000000000006</v>
      </c>
      <c r="E17" s="16">
        <f t="shared" si="0"/>
        <v>98.233999999999952</v>
      </c>
      <c r="F17" s="17">
        <f t="shared" si="1"/>
        <v>93.533999999999963</v>
      </c>
      <c r="G17" s="16">
        <f t="shared" si="2"/>
        <v>90.666999999999973</v>
      </c>
      <c r="H17" s="17">
        <f t="shared" si="3"/>
        <v>85.966999999999985</v>
      </c>
      <c r="I17" s="21">
        <f t="shared" si="4"/>
        <v>80.75</v>
      </c>
      <c r="J17" s="18">
        <f t="shared" si="5"/>
        <v>75.533000000000015</v>
      </c>
      <c r="K17" s="18">
        <f t="shared" si="6"/>
        <v>70.833000000000027</v>
      </c>
      <c r="L17" s="18">
        <f t="shared" si="7"/>
        <v>67.966000000000037</v>
      </c>
      <c r="M17" s="18">
        <f t="shared" si="8"/>
        <v>63.266000000000048</v>
      </c>
    </row>
    <row r="18" spans="1:13" ht="15.75">
      <c r="A18" s="12" t="s">
        <v>23</v>
      </c>
      <c r="B18" s="12">
        <v>24.55</v>
      </c>
      <c r="C18" s="12">
        <v>23.35</v>
      </c>
      <c r="E18" s="16">
        <f t="shared" si="0"/>
        <v>28.413999999999998</v>
      </c>
      <c r="F18" s="17">
        <f t="shared" si="1"/>
        <v>27.213999999999999</v>
      </c>
      <c r="G18" s="16">
        <f t="shared" si="2"/>
        <v>26.481999999999999</v>
      </c>
      <c r="H18" s="17">
        <f t="shared" si="3"/>
        <v>25.282</v>
      </c>
      <c r="I18" s="21">
        <f t="shared" si="4"/>
        <v>23.950000000000003</v>
      </c>
      <c r="J18" s="18">
        <f t="shared" si="5"/>
        <v>22.618000000000002</v>
      </c>
      <c r="K18" s="18">
        <f t="shared" si="6"/>
        <v>21.418000000000003</v>
      </c>
      <c r="L18" s="18">
        <f t="shared" si="7"/>
        <v>20.686000000000003</v>
      </c>
      <c r="M18" s="18">
        <f t="shared" si="8"/>
        <v>19.486000000000004</v>
      </c>
    </row>
    <row r="19" spans="1:13" ht="15.75">
      <c r="A19" s="12" t="s">
        <v>24</v>
      </c>
      <c r="B19" s="12">
        <v>4861.05</v>
      </c>
      <c r="C19" s="12">
        <v>4790.25</v>
      </c>
      <c r="E19" s="16">
        <f t="shared" si="0"/>
        <v>5089.0260000000007</v>
      </c>
      <c r="F19" s="17">
        <f t="shared" si="1"/>
        <v>5018.2260000000006</v>
      </c>
      <c r="G19" s="16">
        <f t="shared" si="2"/>
        <v>4975.0380000000005</v>
      </c>
      <c r="H19" s="17">
        <f t="shared" si="3"/>
        <v>4904.2380000000003</v>
      </c>
      <c r="I19" s="21">
        <f t="shared" si="4"/>
        <v>4825.6499999999996</v>
      </c>
      <c r="J19" s="18">
        <f t="shared" si="5"/>
        <v>4747.0619999999999</v>
      </c>
      <c r="K19" s="18">
        <f t="shared" si="6"/>
        <v>4676.2619999999997</v>
      </c>
      <c r="L19" s="18">
        <f t="shared" si="7"/>
        <v>4633.0739999999996</v>
      </c>
      <c r="M19" s="18">
        <f t="shared" si="8"/>
        <v>4562.2739999999994</v>
      </c>
    </row>
    <row r="20" spans="1:13" ht="15.75">
      <c r="A20" s="12" t="s">
        <v>25</v>
      </c>
      <c r="B20" s="12">
        <v>196.2</v>
      </c>
      <c r="C20" s="12">
        <v>190.3</v>
      </c>
      <c r="E20" s="16">
        <f t="shared" si="0"/>
        <v>215.19799999999992</v>
      </c>
      <c r="F20" s="17">
        <f t="shared" si="1"/>
        <v>209.29799999999994</v>
      </c>
      <c r="G20" s="16">
        <f t="shared" si="2"/>
        <v>205.69899999999996</v>
      </c>
      <c r="H20" s="17">
        <f t="shared" si="3"/>
        <v>199.79899999999998</v>
      </c>
      <c r="I20" s="21">
        <f t="shared" si="4"/>
        <v>193.25</v>
      </c>
      <c r="J20" s="18">
        <f t="shared" si="5"/>
        <v>186.70100000000002</v>
      </c>
      <c r="K20" s="18">
        <f t="shared" si="6"/>
        <v>180.80100000000004</v>
      </c>
      <c r="L20" s="18">
        <f t="shared" si="7"/>
        <v>177.20200000000006</v>
      </c>
      <c r="M20" s="18">
        <f t="shared" si="8"/>
        <v>171.30200000000008</v>
      </c>
    </row>
    <row r="21" spans="1:13" ht="15.75">
      <c r="A21" s="12" t="s">
        <v>26</v>
      </c>
      <c r="B21" s="12">
        <v>1556.35</v>
      </c>
      <c r="C21" s="12">
        <v>1531.15</v>
      </c>
      <c r="E21" s="16">
        <f t="shared" si="0"/>
        <v>1637.4939999999992</v>
      </c>
      <c r="F21" s="17">
        <f t="shared" si="1"/>
        <v>1612.2939999999994</v>
      </c>
      <c r="G21" s="16">
        <f t="shared" si="2"/>
        <v>1596.9219999999996</v>
      </c>
      <c r="H21" s="17">
        <f t="shared" si="3"/>
        <v>1571.7219999999998</v>
      </c>
      <c r="I21" s="21">
        <f t="shared" si="4"/>
        <v>1543.75</v>
      </c>
      <c r="J21" s="18">
        <f t="shared" si="5"/>
        <v>1515.7780000000002</v>
      </c>
      <c r="K21" s="18">
        <f t="shared" si="6"/>
        <v>1490.5780000000004</v>
      </c>
      <c r="L21" s="18">
        <f t="shared" si="7"/>
        <v>1475.2060000000006</v>
      </c>
      <c r="M21" s="18">
        <f t="shared" si="8"/>
        <v>1450.0060000000008</v>
      </c>
    </row>
    <row r="22" spans="1:13" ht="15.75">
      <c r="A22" s="12" t="s">
        <v>27</v>
      </c>
      <c r="B22" s="12">
        <v>1888</v>
      </c>
      <c r="C22" s="12">
        <v>1834.4</v>
      </c>
      <c r="E22" s="16">
        <f t="shared" si="0"/>
        <v>2060.5919999999996</v>
      </c>
      <c r="F22" s="17">
        <f t="shared" si="1"/>
        <v>2006.9919999999997</v>
      </c>
      <c r="G22" s="16">
        <f t="shared" si="2"/>
        <v>1974.2959999999998</v>
      </c>
      <c r="H22" s="17">
        <f t="shared" si="3"/>
        <v>1920.6959999999999</v>
      </c>
      <c r="I22" s="21">
        <f t="shared" si="4"/>
        <v>1861.2</v>
      </c>
      <c r="J22" s="18">
        <f t="shared" si="5"/>
        <v>1801.7040000000002</v>
      </c>
      <c r="K22" s="18">
        <f t="shared" si="6"/>
        <v>1748.1040000000003</v>
      </c>
      <c r="L22" s="18">
        <f t="shared" si="7"/>
        <v>1715.4080000000004</v>
      </c>
      <c r="M22" s="18">
        <f t="shared" si="8"/>
        <v>1661.8080000000004</v>
      </c>
    </row>
    <row r="23" spans="1:13" ht="15.75">
      <c r="A23" s="12" t="s">
        <v>28</v>
      </c>
      <c r="B23" s="12">
        <v>762.4</v>
      </c>
      <c r="C23" s="12">
        <v>735.05</v>
      </c>
      <c r="E23" s="16">
        <f t="shared" si="0"/>
        <v>850.46699999999998</v>
      </c>
      <c r="F23" s="17">
        <f t="shared" si="1"/>
        <v>823.11699999999996</v>
      </c>
      <c r="G23" s="16">
        <f t="shared" si="2"/>
        <v>806.43349999999998</v>
      </c>
      <c r="H23" s="17">
        <f t="shared" si="3"/>
        <v>779.08349999999996</v>
      </c>
      <c r="I23" s="21">
        <f t="shared" si="4"/>
        <v>748.72499999999991</v>
      </c>
      <c r="J23" s="18">
        <f t="shared" si="5"/>
        <v>718.36649999999997</v>
      </c>
      <c r="K23" s="18">
        <f t="shared" si="6"/>
        <v>691.01649999999995</v>
      </c>
      <c r="L23" s="18">
        <f t="shared" si="7"/>
        <v>674.33299999999997</v>
      </c>
      <c r="M23" s="18">
        <f t="shared" si="8"/>
        <v>646.98299999999995</v>
      </c>
    </row>
    <row r="24" spans="1:13" ht="15.75">
      <c r="A24" s="12" t="s">
        <v>29</v>
      </c>
      <c r="B24" s="12">
        <v>331.6</v>
      </c>
      <c r="C24" s="12">
        <v>321.45</v>
      </c>
      <c r="E24" s="16">
        <f t="shared" si="0"/>
        <v>364.28300000000013</v>
      </c>
      <c r="F24" s="17">
        <f t="shared" si="1"/>
        <v>354.1330000000001</v>
      </c>
      <c r="G24" s="16">
        <f t="shared" si="2"/>
        <v>347.94150000000008</v>
      </c>
      <c r="H24" s="17">
        <f t="shared" si="3"/>
        <v>337.79150000000004</v>
      </c>
      <c r="I24" s="21">
        <f t="shared" si="4"/>
        <v>326.52499999999998</v>
      </c>
      <c r="J24" s="18">
        <f t="shared" si="5"/>
        <v>315.25849999999997</v>
      </c>
      <c r="K24" s="18">
        <f t="shared" si="6"/>
        <v>305.10849999999994</v>
      </c>
      <c r="L24" s="18">
        <f t="shared" si="7"/>
        <v>298.91699999999992</v>
      </c>
      <c r="M24" s="18">
        <f t="shared" si="8"/>
        <v>288.76699999999988</v>
      </c>
    </row>
    <row r="25" spans="1:13" ht="15.75">
      <c r="A25" s="12" t="s">
        <v>30</v>
      </c>
      <c r="B25" s="12">
        <v>833.95</v>
      </c>
      <c r="C25" s="12">
        <v>815.4</v>
      </c>
      <c r="E25" s="16">
        <f t="shared" si="0"/>
        <v>893.68100000000027</v>
      </c>
      <c r="F25" s="17">
        <f t="shared" si="1"/>
        <v>875.1310000000002</v>
      </c>
      <c r="G25" s="16">
        <f t="shared" si="2"/>
        <v>863.81550000000016</v>
      </c>
      <c r="H25" s="17">
        <f t="shared" si="3"/>
        <v>845.26550000000009</v>
      </c>
      <c r="I25" s="21">
        <f t="shared" si="4"/>
        <v>824.67499999999995</v>
      </c>
      <c r="J25" s="18">
        <f t="shared" si="5"/>
        <v>804.08449999999993</v>
      </c>
      <c r="K25" s="18">
        <f t="shared" si="6"/>
        <v>785.53449999999987</v>
      </c>
      <c r="L25" s="18">
        <f t="shared" si="7"/>
        <v>774.21899999999982</v>
      </c>
      <c r="M25" s="18">
        <f t="shared" si="8"/>
        <v>755.66899999999976</v>
      </c>
    </row>
    <row r="26" spans="1:13" ht="15.75">
      <c r="A26" s="12" t="s">
        <v>31</v>
      </c>
      <c r="B26" s="12">
        <v>244.35</v>
      </c>
      <c r="C26" s="12">
        <v>231.3</v>
      </c>
      <c r="E26" s="16">
        <f t="shared" si="0"/>
        <v>286.37099999999987</v>
      </c>
      <c r="F26" s="17">
        <f t="shared" si="1"/>
        <v>273.32099999999991</v>
      </c>
      <c r="G26" s="16">
        <f t="shared" si="2"/>
        <v>265.36049999999994</v>
      </c>
      <c r="H26" s="17">
        <f t="shared" si="3"/>
        <v>252.31049999999999</v>
      </c>
      <c r="I26" s="21">
        <f t="shared" si="4"/>
        <v>237.82499999999999</v>
      </c>
      <c r="J26" s="18">
        <f t="shared" si="5"/>
        <v>223.33950000000002</v>
      </c>
      <c r="K26" s="18">
        <f t="shared" si="6"/>
        <v>210.28950000000003</v>
      </c>
      <c r="L26" s="18">
        <f t="shared" si="7"/>
        <v>202.32900000000004</v>
      </c>
      <c r="M26" s="18">
        <f t="shared" si="8"/>
        <v>189.27900000000005</v>
      </c>
    </row>
    <row r="27" spans="1:13" ht="15.75">
      <c r="A27" s="12" t="s">
        <v>32</v>
      </c>
      <c r="B27" s="12">
        <v>319.8</v>
      </c>
      <c r="C27" s="12">
        <v>307.35000000000002</v>
      </c>
      <c r="E27" s="16">
        <f t="shared" si="0"/>
        <v>359.88899999999995</v>
      </c>
      <c r="F27" s="17">
        <f t="shared" si="1"/>
        <v>347.43899999999996</v>
      </c>
      <c r="G27" s="16">
        <f t="shared" si="2"/>
        <v>339.84449999999998</v>
      </c>
      <c r="H27" s="17">
        <f t="shared" si="3"/>
        <v>327.39449999999999</v>
      </c>
      <c r="I27" s="21">
        <f t="shared" si="4"/>
        <v>313.57500000000005</v>
      </c>
      <c r="J27" s="18">
        <f t="shared" si="5"/>
        <v>299.75550000000004</v>
      </c>
      <c r="K27" s="18">
        <f t="shared" si="6"/>
        <v>287.30550000000005</v>
      </c>
      <c r="L27" s="18">
        <f t="shared" si="7"/>
        <v>279.71100000000007</v>
      </c>
      <c r="M27" s="18">
        <f t="shared" si="8"/>
        <v>267.26100000000008</v>
      </c>
    </row>
    <row r="28" spans="1:13" ht="15.75">
      <c r="A28" s="12" t="s">
        <v>33</v>
      </c>
      <c r="B28" s="12">
        <v>204.85</v>
      </c>
      <c r="C28" s="12">
        <v>200.5</v>
      </c>
      <c r="E28" s="16">
        <f t="shared" si="0"/>
        <v>218.857</v>
      </c>
      <c r="F28" s="17">
        <f t="shared" si="1"/>
        <v>214.50700000000001</v>
      </c>
      <c r="G28" s="16">
        <f t="shared" si="2"/>
        <v>211.8535</v>
      </c>
      <c r="H28" s="17">
        <f t="shared" si="3"/>
        <v>207.5035</v>
      </c>
      <c r="I28" s="21">
        <f t="shared" si="4"/>
        <v>202.67500000000001</v>
      </c>
      <c r="J28" s="18">
        <f t="shared" si="5"/>
        <v>197.84649999999999</v>
      </c>
      <c r="K28" s="18">
        <f t="shared" si="6"/>
        <v>193.4965</v>
      </c>
      <c r="L28" s="18">
        <f t="shared" si="7"/>
        <v>190.84299999999999</v>
      </c>
      <c r="M28" s="18">
        <f t="shared" si="8"/>
        <v>186.49299999999999</v>
      </c>
    </row>
    <row r="29" spans="1:13" ht="15.75">
      <c r="A29" s="12" t="s">
        <v>34</v>
      </c>
      <c r="B29" s="12">
        <v>289.5</v>
      </c>
      <c r="C29" s="12">
        <v>281.7</v>
      </c>
      <c r="E29" s="16">
        <f t="shared" si="0"/>
        <v>314.61599999999999</v>
      </c>
      <c r="F29" s="17">
        <f t="shared" si="1"/>
        <v>306.81599999999997</v>
      </c>
      <c r="G29" s="16">
        <f t="shared" si="2"/>
        <v>302.05799999999999</v>
      </c>
      <c r="H29" s="17">
        <f t="shared" si="3"/>
        <v>294.25799999999998</v>
      </c>
      <c r="I29" s="21">
        <f t="shared" si="4"/>
        <v>285.60000000000002</v>
      </c>
      <c r="J29" s="18">
        <f t="shared" si="5"/>
        <v>276.94200000000001</v>
      </c>
      <c r="K29" s="18">
        <f t="shared" si="6"/>
        <v>269.142</v>
      </c>
      <c r="L29" s="18">
        <f t="shared" si="7"/>
        <v>264.38400000000001</v>
      </c>
      <c r="M29" s="18">
        <f t="shared" si="8"/>
        <v>256.584</v>
      </c>
    </row>
    <row r="30" spans="1:13" ht="15.75">
      <c r="A30" s="12" t="s">
        <v>35</v>
      </c>
      <c r="B30" s="12">
        <v>419.7</v>
      </c>
      <c r="C30" s="12">
        <v>408.9</v>
      </c>
      <c r="E30" s="16">
        <f t="shared" si="0"/>
        <v>454.47600000000006</v>
      </c>
      <c r="F30" s="17">
        <f t="shared" si="1"/>
        <v>443.67600000000004</v>
      </c>
      <c r="G30" s="16">
        <f t="shared" si="2"/>
        <v>437.08800000000002</v>
      </c>
      <c r="H30" s="17">
        <f t="shared" si="3"/>
        <v>426.28800000000001</v>
      </c>
      <c r="I30" s="21">
        <f t="shared" si="4"/>
        <v>414.29999999999995</v>
      </c>
      <c r="J30" s="18">
        <f t="shared" si="5"/>
        <v>402.31199999999995</v>
      </c>
      <c r="K30" s="18">
        <f t="shared" si="6"/>
        <v>391.51199999999994</v>
      </c>
      <c r="L30" s="18">
        <f t="shared" si="7"/>
        <v>384.92399999999992</v>
      </c>
      <c r="M30" s="18">
        <f t="shared" si="8"/>
        <v>374.12399999999991</v>
      </c>
    </row>
    <row r="31" spans="1:13" ht="15.75">
      <c r="A31" s="12" t="s">
        <v>36</v>
      </c>
      <c r="B31" s="12">
        <v>305.7</v>
      </c>
      <c r="C31" s="12">
        <v>301.25</v>
      </c>
      <c r="E31" s="16">
        <f t="shared" si="0"/>
        <v>320.02899999999994</v>
      </c>
      <c r="F31" s="17">
        <f t="shared" si="1"/>
        <v>315.57899999999995</v>
      </c>
      <c r="G31" s="16">
        <f t="shared" si="2"/>
        <v>312.86449999999996</v>
      </c>
      <c r="H31" s="17">
        <f t="shared" si="3"/>
        <v>308.41449999999998</v>
      </c>
      <c r="I31" s="21">
        <f t="shared" si="4"/>
        <v>303.47500000000002</v>
      </c>
      <c r="J31" s="18">
        <f t="shared" si="5"/>
        <v>298.53550000000001</v>
      </c>
      <c r="K31" s="18">
        <f t="shared" si="6"/>
        <v>294.08550000000002</v>
      </c>
      <c r="L31" s="18">
        <f t="shared" si="7"/>
        <v>291.37100000000004</v>
      </c>
      <c r="M31" s="18">
        <f t="shared" si="8"/>
        <v>286.92100000000005</v>
      </c>
    </row>
    <row r="32" spans="1:13" ht="15.75">
      <c r="A32" s="12" t="s">
        <v>37</v>
      </c>
      <c r="B32" s="12">
        <v>454.45</v>
      </c>
      <c r="C32" s="12">
        <v>442.25</v>
      </c>
      <c r="E32" s="16">
        <f t="shared" si="0"/>
        <v>493.73399999999998</v>
      </c>
      <c r="F32" s="17">
        <f t="shared" si="1"/>
        <v>481.53399999999999</v>
      </c>
      <c r="G32" s="16">
        <f t="shared" si="2"/>
        <v>474.09199999999998</v>
      </c>
      <c r="H32" s="17">
        <f t="shared" si="3"/>
        <v>461.892</v>
      </c>
      <c r="I32" s="21">
        <f t="shared" si="4"/>
        <v>448.35</v>
      </c>
      <c r="J32" s="18">
        <f t="shared" si="5"/>
        <v>434.80799999999999</v>
      </c>
      <c r="K32" s="18">
        <f t="shared" si="6"/>
        <v>422.608</v>
      </c>
      <c r="L32" s="18">
        <f t="shared" si="7"/>
        <v>415.166</v>
      </c>
      <c r="M32" s="18">
        <f t="shared" si="8"/>
        <v>402.96600000000001</v>
      </c>
    </row>
    <row r="33" spans="1:13" ht="15.75">
      <c r="A33" s="12" t="s">
        <v>38</v>
      </c>
      <c r="B33" s="12">
        <v>334.1</v>
      </c>
      <c r="C33" s="12">
        <v>324</v>
      </c>
      <c r="E33" s="16">
        <f t="shared" si="0"/>
        <v>366.62200000000007</v>
      </c>
      <c r="F33" s="17">
        <f t="shared" si="1"/>
        <v>356.52200000000005</v>
      </c>
      <c r="G33" s="16">
        <f t="shared" si="2"/>
        <v>350.36100000000005</v>
      </c>
      <c r="H33" s="17">
        <f t="shared" si="3"/>
        <v>340.26100000000002</v>
      </c>
      <c r="I33" s="21">
        <f t="shared" si="4"/>
        <v>329.05</v>
      </c>
      <c r="J33" s="18">
        <f t="shared" si="5"/>
        <v>317.839</v>
      </c>
      <c r="K33" s="18">
        <f t="shared" si="6"/>
        <v>307.73899999999998</v>
      </c>
      <c r="L33" s="18">
        <f t="shared" si="7"/>
        <v>301.57799999999997</v>
      </c>
      <c r="M33" s="18">
        <f t="shared" si="8"/>
        <v>291.47799999999995</v>
      </c>
    </row>
    <row r="34" spans="1:13" ht="15.75">
      <c r="A34" s="12" t="s">
        <v>39</v>
      </c>
      <c r="B34" s="12">
        <v>329.35</v>
      </c>
      <c r="C34" s="12">
        <v>319.5</v>
      </c>
      <c r="E34" s="16">
        <f t="shared" si="0"/>
        <v>361.06700000000012</v>
      </c>
      <c r="F34" s="17">
        <f t="shared" si="1"/>
        <v>351.2170000000001</v>
      </c>
      <c r="G34" s="16">
        <f t="shared" si="2"/>
        <v>345.20850000000007</v>
      </c>
      <c r="H34" s="17">
        <f t="shared" si="3"/>
        <v>335.35850000000005</v>
      </c>
      <c r="I34" s="21">
        <f t="shared" si="4"/>
        <v>324.42500000000001</v>
      </c>
      <c r="J34" s="18">
        <f t="shared" si="5"/>
        <v>313.49149999999997</v>
      </c>
      <c r="K34" s="18">
        <f t="shared" si="6"/>
        <v>303.64149999999995</v>
      </c>
      <c r="L34" s="18">
        <f t="shared" si="7"/>
        <v>297.63299999999992</v>
      </c>
      <c r="M34" s="18">
        <f t="shared" si="8"/>
        <v>287.7829999999999</v>
      </c>
    </row>
    <row r="35" spans="1:13" ht="15.75">
      <c r="A35" s="12" t="s">
        <v>40</v>
      </c>
      <c r="B35" s="12">
        <v>49.8</v>
      </c>
      <c r="C35" s="12">
        <v>48.3</v>
      </c>
      <c r="E35" s="16">
        <f t="shared" si="0"/>
        <v>54.629999999999995</v>
      </c>
      <c r="F35" s="17">
        <f t="shared" si="1"/>
        <v>53.129999999999995</v>
      </c>
      <c r="G35" s="16">
        <f t="shared" si="2"/>
        <v>52.214999999999996</v>
      </c>
      <c r="H35" s="17">
        <f t="shared" si="3"/>
        <v>50.714999999999996</v>
      </c>
      <c r="I35" s="21">
        <f t="shared" si="4"/>
        <v>49.05</v>
      </c>
      <c r="J35" s="18">
        <f t="shared" si="5"/>
        <v>47.384999999999998</v>
      </c>
      <c r="K35" s="18">
        <f t="shared" si="6"/>
        <v>45.884999999999998</v>
      </c>
      <c r="L35" s="18">
        <f t="shared" si="7"/>
        <v>44.97</v>
      </c>
      <c r="M35" s="18">
        <f t="shared" si="8"/>
        <v>43.47</v>
      </c>
    </row>
    <row r="36" spans="1:13" ht="15.75">
      <c r="A36" s="12" t="s">
        <v>41</v>
      </c>
      <c r="B36" s="12">
        <v>426.65</v>
      </c>
      <c r="C36" s="12">
        <v>417.65</v>
      </c>
      <c r="E36" s="16">
        <f t="shared" si="0"/>
        <v>455.63</v>
      </c>
      <c r="F36" s="17">
        <f t="shared" si="1"/>
        <v>446.63</v>
      </c>
      <c r="G36" s="16">
        <f t="shared" si="2"/>
        <v>441.14</v>
      </c>
      <c r="H36" s="17">
        <f t="shared" si="3"/>
        <v>432.14</v>
      </c>
      <c r="I36" s="21">
        <f t="shared" si="4"/>
        <v>422.15</v>
      </c>
      <c r="J36" s="18">
        <f t="shared" si="5"/>
        <v>412.15999999999997</v>
      </c>
      <c r="K36" s="18">
        <f t="shared" si="6"/>
        <v>403.15999999999997</v>
      </c>
      <c r="L36" s="18">
        <f t="shared" si="7"/>
        <v>397.66999999999996</v>
      </c>
      <c r="M36" s="18">
        <f t="shared" si="8"/>
        <v>388.66999999999996</v>
      </c>
    </row>
    <row r="37" spans="1:13" ht="15.75">
      <c r="A37" s="12" t="s">
        <v>42</v>
      </c>
      <c r="B37" s="12">
        <v>305.89999999999998</v>
      </c>
      <c r="C37" s="12">
        <v>298</v>
      </c>
      <c r="E37" s="16">
        <f t="shared" si="0"/>
        <v>331.33799999999985</v>
      </c>
      <c r="F37" s="17">
        <f t="shared" si="1"/>
        <v>323.43799999999987</v>
      </c>
      <c r="G37" s="16">
        <f t="shared" si="2"/>
        <v>318.61899999999991</v>
      </c>
      <c r="H37" s="17">
        <f t="shared" si="3"/>
        <v>310.71899999999994</v>
      </c>
      <c r="I37" s="21">
        <f t="shared" si="4"/>
        <v>301.95</v>
      </c>
      <c r="J37" s="18">
        <f t="shared" si="5"/>
        <v>293.18100000000004</v>
      </c>
      <c r="K37" s="18">
        <f t="shared" si="6"/>
        <v>285.28100000000006</v>
      </c>
      <c r="L37" s="18">
        <f t="shared" si="7"/>
        <v>280.4620000000001</v>
      </c>
      <c r="M37" s="18">
        <f t="shared" si="8"/>
        <v>272.56200000000013</v>
      </c>
    </row>
    <row r="38" spans="1:13" ht="15.75">
      <c r="A38" s="12" t="s">
        <v>43</v>
      </c>
      <c r="B38" s="12">
        <v>1488</v>
      </c>
      <c r="C38" s="12">
        <v>1426</v>
      </c>
      <c r="E38" s="16">
        <f t="shared" si="0"/>
        <v>1687.6399999999999</v>
      </c>
      <c r="F38" s="17">
        <f t="shared" si="1"/>
        <v>1625.6399999999999</v>
      </c>
      <c r="G38" s="16">
        <f t="shared" si="2"/>
        <v>1587.82</v>
      </c>
      <c r="H38" s="17">
        <f t="shared" si="3"/>
        <v>1525.82</v>
      </c>
      <c r="I38" s="21">
        <f t="shared" si="4"/>
        <v>1457</v>
      </c>
      <c r="J38" s="18">
        <f t="shared" si="5"/>
        <v>1388.18</v>
      </c>
      <c r="K38" s="18">
        <f t="shared" si="6"/>
        <v>1326.18</v>
      </c>
      <c r="L38" s="18">
        <f t="shared" si="7"/>
        <v>1288.3600000000001</v>
      </c>
      <c r="M38" s="18">
        <f t="shared" si="8"/>
        <v>1226.3600000000001</v>
      </c>
    </row>
    <row r="39" spans="1:13" ht="15.75">
      <c r="A39" s="12" t="s">
        <v>44</v>
      </c>
      <c r="B39" s="12">
        <v>107.85</v>
      </c>
      <c r="C39" s="12">
        <v>100.55</v>
      </c>
      <c r="E39" s="16">
        <f t="shared" si="0"/>
        <v>131.35599999999999</v>
      </c>
      <c r="F39" s="17">
        <f t="shared" si="1"/>
        <v>124.056</v>
      </c>
      <c r="G39" s="16">
        <f t="shared" si="2"/>
        <v>119.60299999999999</v>
      </c>
      <c r="H39" s="17">
        <f t="shared" si="3"/>
        <v>112.303</v>
      </c>
      <c r="I39" s="21">
        <f t="shared" si="4"/>
        <v>104.19999999999999</v>
      </c>
      <c r="J39" s="18">
        <f t="shared" si="5"/>
        <v>96.096999999999994</v>
      </c>
      <c r="K39" s="18">
        <f t="shared" si="6"/>
        <v>88.796999999999997</v>
      </c>
      <c r="L39" s="18">
        <f t="shared" si="7"/>
        <v>84.343999999999994</v>
      </c>
      <c r="M39" s="18">
        <f t="shared" si="8"/>
        <v>77.043999999999997</v>
      </c>
    </row>
    <row r="40" spans="1:13" ht="15.75">
      <c r="A40" s="12" t="s">
        <v>45</v>
      </c>
      <c r="B40" s="12">
        <v>158.75</v>
      </c>
      <c r="C40" s="12">
        <v>156.30000000000001</v>
      </c>
      <c r="E40" s="16">
        <f t="shared" si="0"/>
        <v>166.63899999999995</v>
      </c>
      <c r="F40" s="17">
        <f t="shared" si="1"/>
        <v>164.18899999999996</v>
      </c>
      <c r="G40" s="16">
        <f t="shared" si="2"/>
        <v>162.69449999999998</v>
      </c>
      <c r="H40" s="17">
        <f t="shared" si="3"/>
        <v>160.24449999999999</v>
      </c>
      <c r="I40" s="21">
        <f t="shared" si="4"/>
        <v>157.52500000000001</v>
      </c>
      <c r="J40" s="18">
        <f t="shared" si="5"/>
        <v>154.80550000000002</v>
      </c>
      <c r="K40" s="18">
        <f t="shared" si="6"/>
        <v>152.35550000000003</v>
      </c>
      <c r="L40" s="18">
        <f t="shared" si="7"/>
        <v>150.86100000000005</v>
      </c>
      <c r="M40" s="18">
        <f t="shared" si="8"/>
        <v>148.41100000000006</v>
      </c>
    </row>
    <row r="41" spans="1:13" ht="15.75">
      <c r="A41" s="12" t="s">
        <v>46</v>
      </c>
      <c r="B41" s="12">
        <v>98.75</v>
      </c>
      <c r="C41" s="12">
        <v>95.45</v>
      </c>
      <c r="E41" s="16">
        <f t="shared" si="0"/>
        <v>109.376</v>
      </c>
      <c r="F41" s="17">
        <f t="shared" si="1"/>
        <v>106.07599999999999</v>
      </c>
      <c r="G41" s="16">
        <f t="shared" si="2"/>
        <v>104.063</v>
      </c>
      <c r="H41" s="17">
        <f t="shared" si="3"/>
        <v>100.76300000000001</v>
      </c>
      <c r="I41" s="21">
        <f t="shared" si="4"/>
        <v>97.100000000000009</v>
      </c>
      <c r="J41" s="18">
        <f t="shared" si="5"/>
        <v>93.437000000000012</v>
      </c>
      <c r="K41" s="18">
        <f t="shared" si="6"/>
        <v>90.137</v>
      </c>
      <c r="L41" s="18">
        <f t="shared" si="7"/>
        <v>88.123999999999995</v>
      </c>
      <c r="M41" s="18">
        <f t="shared" si="8"/>
        <v>84.823999999999984</v>
      </c>
    </row>
    <row r="42" spans="1:13" ht="15.75">
      <c r="A42" s="12" t="s">
        <v>47</v>
      </c>
      <c r="B42" s="12">
        <v>69.349999999999994</v>
      </c>
      <c r="C42" s="12">
        <v>67.400000000000006</v>
      </c>
      <c r="E42" s="16">
        <f t="shared" si="0"/>
        <v>75.628999999999962</v>
      </c>
      <c r="F42" s="17">
        <f t="shared" si="1"/>
        <v>73.678999999999974</v>
      </c>
      <c r="G42" s="16">
        <f t="shared" si="2"/>
        <v>72.489499999999978</v>
      </c>
      <c r="H42" s="17">
        <f t="shared" si="3"/>
        <v>70.53949999999999</v>
      </c>
      <c r="I42" s="21">
        <f t="shared" si="4"/>
        <v>68.375</v>
      </c>
      <c r="J42" s="18">
        <f t="shared" si="5"/>
        <v>66.21050000000001</v>
      </c>
      <c r="K42" s="18">
        <f t="shared" si="6"/>
        <v>64.260500000000022</v>
      </c>
      <c r="L42" s="18">
        <f t="shared" si="7"/>
        <v>63.071000000000026</v>
      </c>
      <c r="M42" s="18">
        <f t="shared" si="8"/>
        <v>61.121000000000038</v>
      </c>
    </row>
    <row r="43" spans="1:13" ht="15.75">
      <c r="A43" s="12" t="s">
        <v>48</v>
      </c>
      <c r="B43" s="12">
        <v>1130.4000000000001</v>
      </c>
      <c r="C43" s="12">
        <v>1078</v>
      </c>
      <c r="E43" s="16">
        <f t="shared" si="0"/>
        <v>1299.1280000000002</v>
      </c>
      <c r="F43" s="17">
        <f t="shared" si="1"/>
        <v>1246.7280000000001</v>
      </c>
      <c r="G43" s="16">
        <f t="shared" si="2"/>
        <v>1214.7640000000001</v>
      </c>
      <c r="H43" s="17">
        <f t="shared" si="3"/>
        <v>1162.364</v>
      </c>
      <c r="I43" s="21">
        <f t="shared" si="4"/>
        <v>1104.2</v>
      </c>
      <c r="J43" s="18">
        <f t="shared" si="5"/>
        <v>1046.0360000000001</v>
      </c>
      <c r="K43" s="18">
        <f t="shared" si="6"/>
        <v>993.63599999999985</v>
      </c>
      <c r="L43" s="18">
        <f t="shared" si="7"/>
        <v>961.67199999999968</v>
      </c>
      <c r="M43" s="18">
        <f t="shared" si="8"/>
        <v>909.27199999999948</v>
      </c>
    </row>
    <row r="44" spans="1:13" ht="15.75">
      <c r="A44" s="12" t="s">
        <v>49</v>
      </c>
      <c r="B44" s="12">
        <v>255.2</v>
      </c>
      <c r="C44" s="12">
        <v>247.1</v>
      </c>
      <c r="E44" s="16">
        <f t="shared" si="0"/>
        <v>281.28200000000004</v>
      </c>
      <c r="F44" s="17">
        <f t="shared" si="1"/>
        <v>273.18200000000002</v>
      </c>
      <c r="G44" s="16">
        <f t="shared" si="2"/>
        <v>268.24099999999999</v>
      </c>
      <c r="H44" s="17">
        <f t="shared" si="3"/>
        <v>260.14099999999996</v>
      </c>
      <c r="I44" s="21">
        <f t="shared" si="4"/>
        <v>251.14999999999998</v>
      </c>
      <c r="J44" s="18">
        <f t="shared" si="5"/>
        <v>242.15899999999999</v>
      </c>
      <c r="K44" s="18">
        <f t="shared" si="6"/>
        <v>234.059</v>
      </c>
      <c r="L44" s="18">
        <f t="shared" si="7"/>
        <v>229.11799999999999</v>
      </c>
      <c r="M44" s="18">
        <f t="shared" si="8"/>
        <v>221.018</v>
      </c>
    </row>
    <row r="45" spans="1:13" ht="15.75">
      <c r="A45" s="12" t="s">
        <v>50</v>
      </c>
      <c r="B45" s="12">
        <v>2108</v>
      </c>
      <c r="C45" s="12">
        <v>2045.05</v>
      </c>
      <c r="E45" s="16">
        <f t="shared" si="0"/>
        <v>2310.6990000000005</v>
      </c>
      <c r="F45" s="17">
        <f t="shared" si="1"/>
        <v>2247.7490000000003</v>
      </c>
      <c r="G45" s="16">
        <f t="shared" si="2"/>
        <v>2209.3495000000003</v>
      </c>
      <c r="H45" s="17">
        <f t="shared" si="3"/>
        <v>2146.3995</v>
      </c>
      <c r="I45" s="21">
        <f t="shared" si="4"/>
        <v>2076.5250000000001</v>
      </c>
      <c r="J45" s="18">
        <f t="shared" si="5"/>
        <v>2006.6505</v>
      </c>
      <c r="K45" s="18">
        <f t="shared" si="6"/>
        <v>1943.7004999999999</v>
      </c>
      <c r="L45" s="18">
        <f t="shared" si="7"/>
        <v>1905.3009999999999</v>
      </c>
      <c r="M45" s="18">
        <f t="shared" si="8"/>
        <v>1842.3509999999999</v>
      </c>
    </row>
    <row r="46" spans="1:13" ht="15.75">
      <c r="A46" s="12" t="s">
        <v>51</v>
      </c>
      <c r="B46" s="12">
        <v>142.80000000000001</v>
      </c>
      <c r="C46" s="12">
        <v>138.65</v>
      </c>
      <c r="E46" s="16">
        <f t="shared" si="0"/>
        <v>156.16300000000001</v>
      </c>
      <c r="F46" s="17">
        <f t="shared" si="1"/>
        <v>152.01300000000001</v>
      </c>
      <c r="G46" s="16">
        <f t="shared" si="2"/>
        <v>149.48150000000001</v>
      </c>
      <c r="H46" s="17">
        <f t="shared" si="3"/>
        <v>145.33150000000001</v>
      </c>
      <c r="I46" s="21">
        <f t="shared" si="4"/>
        <v>140.72500000000002</v>
      </c>
      <c r="J46" s="18">
        <f t="shared" si="5"/>
        <v>136.11850000000001</v>
      </c>
      <c r="K46" s="18">
        <f t="shared" si="6"/>
        <v>131.96850000000001</v>
      </c>
      <c r="L46" s="18">
        <f t="shared" si="7"/>
        <v>129.43700000000001</v>
      </c>
      <c r="M46" s="18">
        <f t="shared" si="8"/>
        <v>125.28699999999999</v>
      </c>
    </row>
    <row r="47" spans="1:13" ht="15.75">
      <c r="A47" s="12" t="s">
        <v>52</v>
      </c>
      <c r="B47" s="12">
        <v>480.8</v>
      </c>
      <c r="C47" s="12">
        <v>469.25</v>
      </c>
      <c r="E47" s="16">
        <f t="shared" si="0"/>
        <v>517.9910000000001</v>
      </c>
      <c r="F47" s="17">
        <f t="shared" si="1"/>
        <v>506.44100000000003</v>
      </c>
      <c r="G47" s="16">
        <f t="shared" si="2"/>
        <v>499.39550000000003</v>
      </c>
      <c r="H47" s="17">
        <f t="shared" si="3"/>
        <v>487.84550000000002</v>
      </c>
      <c r="I47" s="21">
        <f t="shared" si="4"/>
        <v>475.02499999999998</v>
      </c>
      <c r="J47" s="18">
        <f t="shared" si="5"/>
        <v>462.2045</v>
      </c>
      <c r="K47" s="18">
        <f t="shared" si="6"/>
        <v>450.65449999999998</v>
      </c>
      <c r="L47" s="18">
        <f t="shared" si="7"/>
        <v>443.60899999999998</v>
      </c>
      <c r="M47" s="18">
        <f t="shared" si="8"/>
        <v>432.05899999999997</v>
      </c>
    </row>
    <row r="48" spans="1:13" ht="15.75">
      <c r="A48" s="12" t="s">
        <v>53</v>
      </c>
      <c r="B48" s="12">
        <v>871.4</v>
      </c>
      <c r="C48" s="12">
        <v>846.05</v>
      </c>
      <c r="E48" s="16">
        <f t="shared" si="0"/>
        <v>953.02700000000016</v>
      </c>
      <c r="F48" s="17">
        <f t="shared" si="1"/>
        <v>927.67700000000013</v>
      </c>
      <c r="G48" s="16">
        <f t="shared" si="2"/>
        <v>912.21350000000007</v>
      </c>
      <c r="H48" s="17">
        <f t="shared" si="3"/>
        <v>886.86350000000004</v>
      </c>
      <c r="I48" s="21">
        <f t="shared" si="4"/>
        <v>858.72499999999991</v>
      </c>
      <c r="J48" s="18">
        <f t="shared" si="5"/>
        <v>830.58649999999989</v>
      </c>
      <c r="K48" s="18">
        <f t="shared" si="6"/>
        <v>805.23649999999986</v>
      </c>
      <c r="L48" s="18">
        <f t="shared" si="7"/>
        <v>789.7729999999998</v>
      </c>
      <c r="M48" s="18">
        <f t="shared" si="8"/>
        <v>764.42299999999977</v>
      </c>
    </row>
    <row r="49" spans="1:13" ht="15.75">
      <c r="A49" s="12" t="s">
        <v>158</v>
      </c>
      <c r="B49" s="12">
        <v>152.30000000000001</v>
      </c>
      <c r="C49" s="12">
        <v>146.80000000000001</v>
      </c>
      <c r="E49" s="16">
        <f t="shared" si="0"/>
        <v>170.01</v>
      </c>
      <c r="F49" s="17">
        <f t="shared" si="1"/>
        <v>164.51</v>
      </c>
      <c r="G49" s="16">
        <f t="shared" si="2"/>
        <v>161.155</v>
      </c>
      <c r="H49" s="17">
        <f t="shared" si="3"/>
        <v>155.655</v>
      </c>
      <c r="I49" s="21">
        <f t="shared" si="4"/>
        <v>149.55000000000001</v>
      </c>
      <c r="J49" s="18">
        <f t="shared" si="5"/>
        <v>143.44500000000002</v>
      </c>
      <c r="K49" s="18">
        <f t="shared" si="6"/>
        <v>137.94500000000002</v>
      </c>
      <c r="L49" s="18">
        <f t="shared" si="7"/>
        <v>134.59000000000003</v>
      </c>
      <c r="M49" s="18">
        <f t="shared" si="8"/>
        <v>129.09000000000003</v>
      </c>
    </row>
    <row r="50" spans="1:13" ht="15.75">
      <c r="A50" s="12" t="s">
        <v>54</v>
      </c>
      <c r="B50" s="12">
        <v>343.05</v>
      </c>
      <c r="C50" s="12">
        <v>336.35</v>
      </c>
      <c r="E50" s="16">
        <f t="shared" si="0"/>
        <v>364.62399999999997</v>
      </c>
      <c r="F50" s="17">
        <f t="shared" si="1"/>
        <v>357.92399999999998</v>
      </c>
      <c r="G50" s="16">
        <f t="shared" si="2"/>
        <v>353.83699999999999</v>
      </c>
      <c r="H50" s="17">
        <f t="shared" si="3"/>
        <v>347.137</v>
      </c>
      <c r="I50" s="21">
        <f t="shared" si="4"/>
        <v>339.70000000000005</v>
      </c>
      <c r="J50" s="18">
        <f t="shared" si="5"/>
        <v>332.26300000000003</v>
      </c>
      <c r="K50" s="18">
        <f t="shared" si="6"/>
        <v>325.56300000000005</v>
      </c>
      <c r="L50" s="18">
        <f t="shared" si="7"/>
        <v>321.47600000000006</v>
      </c>
      <c r="M50" s="18">
        <f t="shared" si="8"/>
        <v>314.77600000000007</v>
      </c>
    </row>
    <row r="51" spans="1:13" ht="15.75">
      <c r="A51" s="12" t="s">
        <v>55</v>
      </c>
      <c r="B51" s="12">
        <v>24.85</v>
      </c>
      <c r="C51" s="12">
        <v>23.35</v>
      </c>
      <c r="E51" s="16">
        <f t="shared" si="0"/>
        <v>29.68</v>
      </c>
      <c r="F51" s="17">
        <f t="shared" si="1"/>
        <v>28.18</v>
      </c>
      <c r="G51" s="16">
        <f t="shared" si="2"/>
        <v>27.265000000000001</v>
      </c>
      <c r="H51" s="17">
        <f t="shared" si="3"/>
        <v>25.765000000000001</v>
      </c>
      <c r="I51" s="21">
        <f t="shared" si="4"/>
        <v>24.1</v>
      </c>
      <c r="J51" s="18">
        <f t="shared" si="5"/>
        <v>22.435000000000002</v>
      </c>
      <c r="K51" s="18">
        <f t="shared" si="6"/>
        <v>20.935000000000002</v>
      </c>
      <c r="L51" s="18">
        <f t="shared" si="7"/>
        <v>20.020000000000003</v>
      </c>
      <c r="M51" s="18">
        <f t="shared" si="8"/>
        <v>18.520000000000003</v>
      </c>
    </row>
    <row r="52" spans="1:13" ht="15.75">
      <c r="A52" s="12" t="s">
        <v>56</v>
      </c>
      <c r="B52" s="12">
        <v>319</v>
      </c>
      <c r="C52" s="12">
        <v>304.5</v>
      </c>
      <c r="E52" s="16">
        <f t="shared" si="0"/>
        <v>365.69000000000005</v>
      </c>
      <c r="F52" s="17">
        <f t="shared" si="1"/>
        <v>351.19000000000005</v>
      </c>
      <c r="G52" s="16">
        <f t="shared" si="2"/>
        <v>342.34500000000003</v>
      </c>
      <c r="H52" s="17">
        <f t="shared" si="3"/>
        <v>327.84500000000003</v>
      </c>
      <c r="I52" s="21">
        <f t="shared" si="4"/>
        <v>311.75</v>
      </c>
      <c r="J52" s="18">
        <f t="shared" si="5"/>
        <v>295.65499999999997</v>
      </c>
      <c r="K52" s="18">
        <f t="shared" si="6"/>
        <v>281.15499999999997</v>
      </c>
      <c r="L52" s="18">
        <f t="shared" si="7"/>
        <v>272.30999999999995</v>
      </c>
      <c r="M52" s="18">
        <f t="shared" si="8"/>
        <v>257.80999999999995</v>
      </c>
    </row>
    <row r="53" spans="1:13" ht="15.75">
      <c r="A53" s="12" t="s">
        <v>57</v>
      </c>
      <c r="B53" s="12">
        <v>3174</v>
      </c>
      <c r="C53" s="12">
        <v>3123</v>
      </c>
      <c r="E53" s="16">
        <f t="shared" si="0"/>
        <v>3338.2200000000003</v>
      </c>
      <c r="F53" s="17">
        <f t="shared" si="1"/>
        <v>3287.2200000000003</v>
      </c>
      <c r="G53" s="16">
        <f t="shared" si="2"/>
        <v>3256.11</v>
      </c>
      <c r="H53" s="17">
        <f t="shared" si="3"/>
        <v>3205.11</v>
      </c>
      <c r="I53" s="21">
        <f t="shared" si="4"/>
        <v>3148.5</v>
      </c>
      <c r="J53" s="18">
        <f t="shared" si="5"/>
        <v>3091.89</v>
      </c>
      <c r="K53" s="18">
        <f t="shared" si="6"/>
        <v>3040.89</v>
      </c>
      <c r="L53" s="18">
        <f t="shared" si="7"/>
        <v>3009.7799999999997</v>
      </c>
      <c r="M53" s="18">
        <f t="shared" si="8"/>
        <v>2958.7799999999997</v>
      </c>
    </row>
    <row r="54" spans="1:13" ht="15.75">
      <c r="A54" s="12" t="s">
        <v>58</v>
      </c>
      <c r="B54" s="12">
        <v>63.75</v>
      </c>
      <c r="C54" s="12">
        <v>62.2</v>
      </c>
      <c r="E54" s="16">
        <f t="shared" si="0"/>
        <v>68.740999999999985</v>
      </c>
      <c r="F54" s="17">
        <f t="shared" si="1"/>
        <v>67.190999999999988</v>
      </c>
      <c r="G54" s="16">
        <f t="shared" si="2"/>
        <v>66.245499999999993</v>
      </c>
      <c r="H54" s="17">
        <f t="shared" si="3"/>
        <v>64.695499999999996</v>
      </c>
      <c r="I54" s="21">
        <f t="shared" si="4"/>
        <v>62.975000000000001</v>
      </c>
      <c r="J54" s="18">
        <f t="shared" si="5"/>
        <v>61.254500000000007</v>
      </c>
      <c r="K54" s="18">
        <f t="shared" si="6"/>
        <v>59.70450000000001</v>
      </c>
      <c r="L54" s="18">
        <f t="shared" si="7"/>
        <v>58.759000000000015</v>
      </c>
      <c r="M54" s="18">
        <f t="shared" si="8"/>
        <v>57.209000000000017</v>
      </c>
    </row>
    <row r="55" spans="1:13" ht="15.75">
      <c r="A55" s="12" t="s">
        <v>59</v>
      </c>
      <c r="B55" s="12">
        <v>692</v>
      </c>
      <c r="C55" s="12">
        <v>678.6</v>
      </c>
      <c r="E55" s="16">
        <f t="shared" si="0"/>
        <v>735.14799999999991</v>
      </c>
      <c r="F55" s="17">
        <f t="shared" si="1"/>
        <v>721.74799999999993</v>
      </c>
      <c r="G55" s="16">
        <f t="shared" si="2"/>
        <v>713.57399999999996</v>
      </c>
      <c r="H55" s="17">
        <f t="shared" si="3"/>
        <v>700.17399999999998</v>
      </c>
      <c r="I55" s="21">
        <f t="shared" si="4"/>
        <v>685.3</v>
      </c>
      <c r="J55" s="18">
        <f t="shared" si="5"/>
        <v>670.42600000000004</v>
      </c>
      <c r="K55" s="18">
        <f t="shared" si="6"/>
        <v>657.02600000000007</v>
      </c>
      <c r="L55" s="18">
        <f t="shared" si="7"/>
        <v>648.85200000000009</v>
      </c>
      <c r="M55" s="18">
        <f t="shared" si="8"/>
        <v>635.45200000000011</v>
      </c>
    </row>
    <row r="56" spans="1:13" ht="15.75">
      <c r="A56" s="12" t="s">
        <v>60</v>
      </c>
      <c r="B56" s="12">
        <v>738.4</v>
      </c>
      <c r="C56" s="12">
        <v>722.8</v>
      </c>
      <c r="E56" s="16">
        <f t="shared" si="0"/>
        <v>788.63199999999995</v>
      </c>
      <c r="F56" s="17">
        <f t="shared" si="1"/>
        <v>773.03199999999993</v>
      </c>
      <c r="G56" s="16">
        <f t="shared" si="2"/>
        <v>763.51599999999996</v>
      </c>
      <c r="H56" s="17">
        <f t="shared" si="3"/>
        <v>747.91599999999994</v>
      </c>
      <c r="I56" s="21">
        <f t="shared" si="4"/>
        <v>730.59999999999991</v>
      </c>
      <c r="J56" s="18">
        <f t="shared" si="5"/>
        <v>713.28399999999999</v>
      </c>
      <c r="K56" s="18">
        <f t="shared" si="6"/>
        <v>697.68399999999997</v>
      </c>
      <c r="L56" s="18">
        <f t="shared" si="7"/>
        <v>688.16800000000001</v>
      </c>
      <c r="M56" s="18">
        <f t="shared" si="8"/>
        <v>672.56799999999998</v>
      </c>
    </row>
    <row r="57" spans="1:13" ht="15.75">
      <c r="A57" s="12" t="s">
        <v>61</v>
      </c>
      <c r="B57" s="12">
        <v>919.6</v>
      </c>
      <c r="C57" s="12">
        <v>898.2</v>
      </c>
      <c r="E57" s="16">
        <f t="shared" si="0"/>
        <v>988.50799999999992</v>
      </c>
      <c r="F57" s="17">
        <f t="shared" si="1"/>
        <v>967.10799999999995</v>
      </c>
      <c r="G57" s="16">
        <f t="shared" si="2"/>
        <v>954.05399999999997</v>
      </c>
      <c r="H57" s="17">
        <f t="shared" si="3"/>
        <v>932.654</v>
      </c>
      <c r="I57" s="21">
        <f t="shared" si="4"/>
        <v>908.90000000000009</v>
      </c>
      <c r="J57" s="18">
        <f t="shared" si="5"/>
        <v>885.14600000000007</v>
      </c>
      <c r="K57" s="18">
        <f t="shared" si="6"/>
        <v>863.74600000000009</v>
      </c>
      <c r="L57" s="18">
        <f t="shared" si="7"/>
        <v>850.69200000000012</v>
      </c>
      <c r="M57" s="18">
        <f t="shared" si="8"/>
        <v>829.29200000000014</v>
      </c>
    </row>
    <row r="58" spans="1:13" ht="15.75">
      <c r="A58" s="12" t="s">
        <v>62</v>
      </c>
      <c r="B58" s="12">
        <v>727.25</v>
      </c>
      <c r="C58" s="12">
        <v>715.1</v>
      </c>
      <c r="E58" s="16">
        <f t="shared" si="0"/>
        <v>766.37299999999982</v>
      </c>
      <c r="F58" s="17">
        <f t="shared" si="1"/>
        <v>754.22299999999984</v>
      </c>
      <c r="G58" s="16">
        <f t="shared" si="2"/>
        <v>746.81149999999991</v>
      </c>
      <c r="H58" s="17">
        <f t="shared" si="3"/>
        <v>734.66149999999993</v>
      </c>
      <c r="I58" s="21">
        <f t="shared" si="4"/>
        <v>721.17499999999995</v>
      </c>
      <c r="J58" s="18">
        <f t="shared" si="5"/>
        <v>707.68850000000009</v>
      </c>
      <c r="K58" s="18">
        <f t="shared" si="6"/>
        <v>695.53850000000011</v>
      </c>
      <c r="L58" s="18">
        <f t="shared" si="7"/>
        <v>688.12700000000018</v>
      </c>
      <c r="M58" s="18">
        <f t="shared" si="8"/>
        <v>675.9770000000002</v>
      </c>
    </row>
    <row r="59" spans="1:13" ht="15.75">
      <c r="A59" s="12" t="s">
        <v>63</v>
      </c>
      <c r="B59" s="12">
        <v>63.6</v>
      </c>
      <c r="C59" s="12">
        <v>60.4</v>
      </c>
      <c r="E59" s="16">
        <f t="shared" si="0"/>
        <v>73.904000000000011</v>
      </c>
      <c r="F59" s="17">
        <f t="shared" si="1"/>
        <v>70.704000000000008</v>
      </c>
      <c r="G59" s="16">
        <f t="shared" si="2"/>
        <v>68.75200000000001</v>
      </c>
      <c r="H59" s="17">
        <f t="shared" si="3"/>
        <v>65.552000000000007</v>
      </c>
      <c r="I59" s="21">
        <f t="shared" si="4"/>
        <v>62</v>
      </c>
      <c r="J59" s="18">
        <f t="shared" si="5"/>
        <v>58.447999999999993</v>
      </c>
      <c r="K59" s="18">
        <f t="shared" si="6"/>
        <v>55.24799999999999</v>
      </c>
      <c r="L59" s="18">
        <f t="shared" si="7"/>
        <v>53.295999999999992</v>
      </c>
      <c r="M59" s="18">
        <f t="shared" si="8"/>
        <v>50.095999999999989</v>
      </c>
    </row>
    <row r="60" spans="1:13" ht="15.75">
      <c r="A60" s="12" t="s">
        <v>64</v>
      </c>
      <c r="B60" s="12">
        <v>1718.5</v>
      </c>
      <c r="C60" s="12">
        <v>1689.05</v>
      </c>
      <c r="E60" s="16">
        <f t="shared" si="0"/>
        <v>1813.3290000000002</v>
      </c>
      <c r="F60" s="17">
        <f t="shared" si="1"/>
        <v>1783.8790000000001</v>
      </c>
      <c r="G60" s="16">
        <f t="shared" si="2"/>
        <v>1765.9145000000001</v>
      </c>
      <c r="H60" s="17">
        <f t="shared" si="3"/>
        <v>1736.4645</v>
      </c>
      <c r="I60" s="21">
        <f t="shared" si="4"/>
        <v>1703.7750000000001</v>
      </c>
      <c r="J60" s="18">
        <f t="shared" si="5"/>
        <v>1671.0854999999999</v>
      </c>
      <c r="K60" s="18">
        <f t="shared" si="6"/>
        <v>1641.6354999999999</v>
      </c>
      <c r="L60" s="18">
        <f t="shared" si="7"/>
        <v>1623.6709999999998</v>
      </c>
      <c r="M60" s="18">
        <f t="shared" si="8"/>
        <v>1594.2209999999998</v>
      </c>
    </row>
    <row r="61" spans="1:13" ht="15.75">
      <c r="A61" s="12" t="s">
        <v>65</v>
      </c>
      <c r="B61" s="12">
        <v>79.5</v>
      </c>
      <c r="C61" s="12">
        <v>77.650000000000006</v>
      </c>
      <c r="E61" s="16">
        <f t="shared" si="0"/>
        <v>85.456999999999994</v>
      </c>
      <c r="F61" s="17">
        <f t="shared" si="1"/>
        <v>83.606999999999999</v>
      </c>
      <c r="G61" s="16">
        <f t="shared" si="2"/>
        <v>82.478499999999997</v>
      </c>
      <c r="H61" s="17">
        <f t="shared" si="3"/>
        <v>80.628500000000003</v>
      </c>
      <c r="I61" s="21">
        <f t="shared" si="4"/>
        <v>78.575000000000003</v>
      </c>
      <c r="J61" s="18">
        <f t="shared" si="5"/>
        <v>76.521500000000003</v>
      </c>
      <c r="K61" s="18">
        <f t="shared" si="6"/>
        <v>74.671500000000009</v>
      </c>
      <c r="L61" s="18">
        <f t="shared" si="7"/>
        <v>73.543000000000006</v>
      </c>
      <c r="M61" s="18">
        <f t="shared" si="8"/>
        <v>71.693000000000012</v>
      </c>
    </row>
    <row r="62" spans="1:13" ht="15.75">
      <c r="A62" s="12" t="s">
        <v>66</v>
      </c>
      <c r="B62" s="12">
        <v>111.9</v>
      </c>
      <c r="C62" s="12">
        <v>109.9</v>
      </c>
      <c r="E62" s="16">
        <f t="shared" si="0"/>
        <v>118.34</v>
      </c>
      <c r="F62" s="17">
        <f t="shared" si="1"/>
        <v>116.34</v>
      </c>
      <c r="G62" s="16">
        <f t="shared" si="2"/>
        <v>115.12</v>
      </c>
      <c r="H62" s="17">
        <f t="shared" si="3"/>
        <v>113.12</v>
      </c>
      <c r="I62" s="21">
        <f t="shared" si="4"/>
        <v>110.9</v>
      </c>
      <c r="J62" s="18">
        <f t="shared" si="5"/>
        <v>108.68</v>
      </c>
      <c r="K62" s="18">
        <f t="shared" si="6"/>
        <v>106.68</v>
      </c>
      <c r="L62" s="18">
        <f t="shared" si="7"/>
        <v>105.46000000000001</v>
      </c>
      <c r="M62" s="18">
        <f t="shared" si="8"/>
        <v>103.46000000000001</v>
      </c>
    </row>
    <row r="63" spans="1:13" ht="15.75">
      <c r="A63" s="12" t="s">
        <v>67</v>
      </c>
      <c r="B63" s="12">
        <v>312.35000000000002</v>
      </c>
      <c r="C63" s="12">
        <v>303.25</v>
      </c>
      <c r="E63" s="16">
        <f t="shared" si="0"/>
        <v>341.65200000000004</v>
      </c>
      <c r="F63" s="17">
        <f t="shared" si="1"/>
        <v>332.55200000000002</v>
      </c>
      <c r="G63" s="16">
        <f t="shared" si="2"/>
        <v>327.00100000000003</v>
      </c>
      <c r="H63" s="17">
        <f t="shared" si="3"/>
        <v>317.90100000000001</v>
      </c>
      <c r="I63" s="21">
        <f t="shared" si="4"/>
        <v>307.8</v>
      </c>
      <c r="J63" s="18">
        <f t="shared" si="5"/>
        <v>297.69900000000001</v>
      </c>
      <c r="K63" s="18">
        <f t="shared" si="6"/>
        <v>288.59899999999999</v>
      </c>
      <c r="L63" s="18">
        <f t="shared" si="7"/>
        <v>283.048</v>
      </c>
      <c r="M63" s="18">
        <f t="shared" si="8"/>
        <v>273.94799999999998</v>
      </c>
    </row>
    <row r="64" spans="1:13" ht="15.75">
      <c r="A64" s="12" t="s">
        <v>68</v>
      </c>
      <c r="B64" s="12">
        <v>589.85</v>
      </c>
      <c r="C64" s="12">
        <v>587.29999999999995</v>
      </c>
      <c r="E64" s="16">
        <f t="shared" si="0"/>
        <v>598.06100000000026</v>
      </c>
      <c r="F64" s="17">
        <f t="shared" si="1"/>
        <v>595.51100000000019</v>
      </c>
      <c r="G64" s="16">
        <f t="shared" si="2"/>
        <v>593.95550000000014</v>
      </c>
      <c r="H64" s="17">
        <f t="shared" si="3"/>
        <v>591.40550000000007</v>
      </c>
      <c r="I64" s="21">
        <f t="shared" si="4"/>
        <v>588.57500000000005</v>
      </c>
      <c r="J64" s="18">
        <f t="shared" si="5"/>
        <v>585.7444999999999</v>
      </c>
      <c r="K64" s="18">
        <f t="shared" si="6"/>
        <v>583.19449999999983</v>
      </c>
      <c r="L64" s="18">
        <f t="shared" si="7"/>
        <v>581.63899999999978</v>
      </c>
      <c r="M64" s="18">
        <f t="shared" si="8"/>
        <v>579.08899999999971</v>
      </c>
    </row>
    <row r="65" spans="1:13" ht="15.75">
      <c r="A65" s="12" t="s">
        <v>69</v>
      </c>
      <c r="B65" s="12">
        <v>122.75</v>
      </c>
      <c r="C65" s="12">
        <v>120.2</v>
      </c>
      <c r="E65" s="16">
        <f t="shared" si="0"/>
        <v>130.96099999999998</v>
      </c>
      <c r="F65" s="17">
        <f t="shared" si="1"/>
        <v>128.411</v>
      </c>
      <c r="G65" s="16">
        <f t="shared" si="2"/>
        <v>126.85549999999999</v>
      </c>
      <c r="H65" s="17">
        <f t="shared" si="3"/>
        <v>124.30549999999999</v>
      </c>
      <c r="I65" s="21">
        <f t="shared" si="4"/>
        <v>121.47499999999999</v>
      </c>
      <c r="J65" s="18">
        <f t="shared" si="5"/>
        <v>118.64450000000001</v>
      </c>
      <c r="K65" s="18">
        <f t="shared" si="6"/>
        <v>116.09450000000001</v>
      </c>
      <c r="L65" s="18">
        <f t="shared" si="7"/>
        <v>114.53900000000002</v>
      </c>
      <c r="M65" s="18">
        <f t="shared" si="8"/>
        <v>111.98900000000002</v>
      </c>
    </row>
    <row r="66" spans="1:13" ht="15.75">
      <c r="A66" s="12" t="s">
        <v>70</v>
      </c>
      <c r="B66" s="12">
        <v>86.5</v>
      </c>
      <c r="C66" s="12">
        <v>82.3</v>
      </c>
      <c r="E66" s="16">
        <f t="shared" si="0"/>
        <v>100.024</v>
      </c>
      <c r="F66" s="17">
        <f t="shared" si="1"/>
        <v>95.823999999999998</v>
      </c>
      <c r="G66" s="16">
        <f t="shared" si="2"/>
        <v>93.262</v>
      </c>
      <c r="H66" s="17">
        <f t="shared" si="3"/>
        <v>89.061999999999998</v>
      </c>
      <c r="I66" s="21">
        <f t="shared" si="4"/>
        <v>84.4</v>
      </c>
      <c r="J66" s="18">
        <f t="shared" si="5"/>
        <v>79.738</v>
      </c>
      <c r="K66" s="18">
        <f t="shared" si="6"/>
        <v>75.537999999999997</v>
      </c>
      <c r="L66" s="18">
        <f t="shared" si="7"/>
        <v>72.975999999999999</v>
      </c>
      <c r="M66" s="18">
        <f t="shared" si="8"/>
        <v>68.775999999999996</v>
      </c>
    </row>
    <row r="67" spans="1:13" ht="15.75">
      <c r="A67" s="12" t="s">
        <v>71</v>
      </c>
      <c r="B67" s="12">
        <v>1218</v>
      </c>
      <c r="C67" s="12">
        <v>1187.95</v>
      </c>
      <c r="E67" s="16">
        <f t="shared" si="0"/>
        <v>1314.761</v>
      </c>
      <c r="F67" s="17">
        <f t="shared" si="1"/>
        <v>1284.711</v>
      </c>
      <c r="G67" s="16">
        <f t="shared" si="2"/>
        <v>1266.3805</v>
      </c>
      <c r="H67" s="17">
        <f t="shared" si="3"/>
        <v>1236.3305</v>
      </c>
      <c r="I67" s="21">
        <f t="shared" si="4"/>
        <v>1202.9749999999999</v>
      </c>
      <c r="J67" s="18">
        <f t="shared" si="5"/>
        <v>1169.6195</v>
      </c>
      <c r="K67" s="18">
        <f t="shared" si="6"/>
        <v>1139.5695000000001</v>
      </c>
      <c r="L67" s="18">
        <f t="shared" si="7"/>
        <v>1121.239</v>
      </c>
      <c r="M67" s="18">
        <f t="shared" si="8"/>
        <v>1091.1890000000001</v>
      </c>
    </row>
    <row r="68" spans="1:13" ht="15.75">
      <c r="A68" s="12" t="s">
        <v>72</v>
      </c>
      <c r="B68" s="12">
        <v>93</v>
      </c>
      <c r="C68" s="12">
        <v>90.65</v>
      </c>
      <c r="E68" s="16">
        <f t="shared" si="0"/>
        <v>100.56699999999998</v>
      </c>
      <c r="F68" s="17">
        <f t="shared" si="1"/>
        <v>98.216999999999985</v>
      </c>
      <c r="G68" s="16">
        <f t="shared" si="2"/>
        <v>96.783499999999989</v>
      </c>
      <c r="H68" s="17">
        <f t="shared" si="3"/>
        <v>94.433499999999995</v>
      </c>
      <c r="I68" s="21">
        <f t="shared" si="4"/>
        <v>91.825000000000003</v>
      </c>
      <c r="J68" s="18">
        <f t="shared" si="5"/>
        <v>89.216500000000011</v>
      </c>
      <c r="K68" s="18">
        <f t="shared" si="6"/>
        <v>86.866500000000016</v>
      </c>
      <c r="L68" s="18">
        <f t="shared" si="7"/>
        <v>85.433000000000021</v>
      </c>
      <c r="M68" s="18">
        <f t="shared" si="8"/>
        <v>83.083000000000027</v>
      </c>
    </row>
    <row r="69" spans="1:13" ht="15.75">
      <c r="A69" s="12" t="s">
        <v>73</v>
      </c>
      <c r="B69" s="12">
        <v>132.9</v>
      </c>
      <c r="C69" s="12">
        <v>128.6</v>
      </c>
      <c r="E69" s="16">
        <f t="shared" si="0"/>
        <v>146.74600000000007</v>
      </c>
      <c r="F69" s="17">
        <f t="shared" si="1"/>
        <v>142.44600000000005</v>
      </c>
      <c r="G69" s="16">
        <f t="shared" si="2"/>
        <v>139.82300000000004</v>
      </c>
      <c r="H69" s="17">
        <f t="shared" si="3"/>
        <v>135.52300000000002</v>
      </c>
      <c r="I69" s="21">
        <f t="shared" si="4"/>
        <v>130.75</v>
      </c>
      <c r="J69" s="18">
        <f t="shared" si="5"/>
        <v>125.97699999999999</v>
      </c>
      <c r="K69" s="18">
        <f t="shared" si="6"/>
        <v>121.67699999999998</v>
      </c>
      <c r="L69" s="18">
        <f t="shared" si="7"/>
        <v>119.05399999999997</v>
      </c>
      <c r="M69" s="18">
        <f t="shared" si="8"/>
        <v>114.75399999999996</v>
      </c>
    </row>
    <row r="70" spans="1:13" ht="15.75">
      <c r="A70" s="12" t="s">
        <v>74</v>
      </c>
      <c r="B70" s="12">
        <v>165.8</v>
      </c>
      <c r="C70" s="12">
        <v>161.25</v>
      </c>
      <c r="E70" s="16">
        <f t="shared" si="0"/>
        <v>180.45100000000002</v>
      </c>
      <c r="F70" s="17">
        <f t="shared" si="1"/>
        <v>175.90100000000001</v>
      </c>
      <c r="G70" s="16">
        <f t="shared" si="2"/>
        <v>173.12550000000002</v>
      </c>
      <c r="H70" s="17">
        <f t="shared" si="3"/>
        <v>168.57550000000001</v>
      </c>
      <c r="I70" s="21">
        <f t="shared" si="4"/>
        <v>163.52500000000001</v>
      </c>
      <c r="J70" s="18">
        <f t="shared" si="5"/>
        <v>158.47450000000001</v>
      </c>
      <c r="K70" s="18">
        <f t="shared" si="6"/>
        <v>153.92449999999999</v>
      </c>
      <c r="L70" s="18">
        <f t="shared" si="7"/>
        <v>151.149</v>
      </c>
      <c r="M70" s="18">
        <f t="shared" si="8"/>
        <v>146.59899999999999</v>
      </c>
    </row>
    <row r="71" spans="1:13" ht="15.75">
      <c r="A71" s="12" t="s">
        <v>75</v>
      </c>
      <c r="B71" s="12">
        <v>30.7</v>
      </c>
      <c r="C71" s="12">
        <v>29.65</v>
      </c>
      <c r="E71" s="16">
        <f t="shared" ref="E71:E134" si="9">G71+(G71-H71)*1.61</f>
        <v>34.08100000000001</v>
      </c>
      <c r="F71" s="17">
        <f t="shared" ref="F71:F134" si="10">G71+(G71-H71)*0.61</f>
        <v>33.031000000000006</v>
      </c>
      <c r="G71" s="16">
        <f t="shared" ref="G71:G134" si="11">B71+(B71-C71)*1.61</f>
        <v>32.390500000000003</v>
      </c>
      <c r="H71" s="17">
        <f t="shared" ref="H71:H134" si="12">B71+(B71-C71)*0.61</f>
        <v>31.340499999999999</v>
      </c>
      <c r="I71" s="21">
        <f t="shared" ref="I71:I134" si="13">(H71+J71)/2</f>
        <v>30.174999999999997</v>
      </c>
      <c r="J71" s="18">
        <f t="shared" ref="J71:J134" si="14">C71-(B71-C71)*0.61</f>
        <v>29.009499999999999</v>
      </c>
      <c r="K71" s="18">
        <f t="shared" ref="K71:K134" si="15">C71-(B71-C71)*1.61</f>
        <v>27.959499999999998</v>
      </c>
      <c r="L71" s="18">
        <f t="shared" ref="L71:L134" si="16">K71-(J71-K71)*0.61</f>
        <v>27.318999999999999</v>
      </c>
      <c r="M71" s="18">
        <f t="shared" ref="M71:M134" si="17">K71-(J71-K71)*1.61</f>
        <v>26.268999999999998</v>
      </c>
    </row>
    <row r="72" spans="1:13" ht="15.75">
      <c r="A72" s="12" t="s">
        <v>76</v>
      </c>
      <c r="B72" s="12">
        <v>290</v>
      </c>
      <c r="C72" s="12">
        <v>285.39999999999998</v>
      </c>
      <c r="E72" s="16">
        <f t="shared" si="9"/>
        <v>304.81200000000013</v>
      </c>
      <c r="F72" s="17">
        <f t="shared" si="10"/>
        <v>300.2120000000001</v>
      </c>
      <c r="G72" s="16">
        <f t="shared" si="11"/>
        <v>297.40600000000006</v>
      </c>
      <c r="H72" s="17">
        <f t="shared" si="12"/>
        <v>292.80600000000004</v>
      </c>
      <c r="I72" s="21">
        <f t="shared" si="13"/>
        <v>287.7</v>
      </c>
      <c r="J72" s="18">
        <f t="shared" si="14"/>
        <v>282.59399999999994</v>
      </c>
      <c r="K72" s="18">
        <f t="shared" si="15"/>
        <v>277.99399999999991</v>
      </c>
      <c r="L72" s="18">
        <f t="shared" si="16"/>
        <v>275.18799999999987</v>
      </c>
      <c r="M72" s="18">
        <f t="shared" si="17"/>
        <v>270.58799999999985</v>
      </c>
    </row>
    <row r="73" spans="1:13" ht="15.75">
      <c r="A73" s="12" t="s">
        <v>77</v>
      </c>
      <c r="B73" s="12">
        <v>57.9</v>
      </c>
      <c r="C73" s="12">
        <v>56.55</v>
      </c>
      <c r="E73" s="16">
        <f t="shared" si="9"/>
        <v>62.247000000000007</v>
      </c>
      <c r="F73" s="17">
        <f t="shared" si="10"/>
        <v>60.897000000000006</v>
      </c>
      <c r="G73" s="16">
        <f t="shared" si="11"/>
        <v>60.073500000000003</v>
      </c>
      <c r="H73" s="17">
        <f t="shared" si="12"/>
        <v>58.723500000000001</v>
      </c>
      <c r="I73" s="21">
        <f t="shared" si="13"/>
        <v>57.224999999999994</v>
      </c>
      <c r="J73" s="18">
        <f t="shared" si="14"/>
        <v>55.726499999999994</v>
      </c>
      <c r="K73" s="18">
        <f t="shared" si="15"/>
        <v>54.376499999999993</v>
      </c>
      <c r="L73" s="18">
        <f t="shared" si="16"/>
        <v>53.55299999999999</v>
      </c>
      <c r="M73" s="18">
        <f t="shared" si="17"/>
        <v>52.202999999999989</v>
      </c>
    </row>
    <row r="74" spans="1:13" ht="15.75">
      <c r="A74" s="12" t="s">
        <v>78</v>
      </c>
      <c r="B74" s="12">
        <v>88.7</v>
      </c>
      <c r="C74" s="12">
        <v>85.25</v>
      </c>
      <c r="E74" s="16">
        <f t="shared" si="9"/>
        <v>99.809000000000012</v>
      </c>
      <c r="F74" s="17">
        <f t="shared" si="10"/>
        <v>96.359000000000009</v>
      </c>
      <c r="G74" s="16">
        <f t="shared" si="11"/>
        <v>94.254500000000007</v>
      </c>
      <c r="H74" s="17">
        <f t="shared" si="12"/>
        <v>90.804500000000004</v>
      </c>
      <c r="I74" s="21">
        <f t="shared" si="13"/>
        <v>86.974999999999994</v>
      </c>
      <c r="J74" s="18">
        <f t="shared" si="14"/>
        <v>83.145499999999998</v>
      </c>
      <c r="K74" s="18">
        <f t="shared" si="15"/>
        <v>79.695499999999996</v>
      </c>
      <c r="L74" s="18">
        <f t="shared" si="16"/>
        <v>77.590999999999994</v>
      </c>
      <c r="M74" s="18">
        <f t="shared" si="17"/>
        <v>74.140999999999991</v>
      </c>
    </row>
    <row r="75" spans="1:13" ht="15.75">
      <c r="A75" s="12" t="s">
        <v>79</v>
      </c>
      <c r="B75" s="12">
        <v>520.6</v>
      </c>
      <c r="C75" s="12">
        <v>502</v>
      </c>
      <c r="E75" s="16">
        <f t="shared" si="9"/>
        <v>580.49200000000008</v>
      </c>
      <c r="F75" s="17">
        <f t="shared" si="10"/>
        <v>561.89200000000005</v>
      </c>
      <c r="G75" s="16">
        <f t="shared" si="11"/>
        <v>550.54600000000005</v>
      </c>
      <c r="H75" s="17">
        <f t="shared" si="12"/>
        <v>531.94600000000003</v>
      </c>
      <c r="I75" s="21">
        <f t="shared" si="13"/>
        <v>511.3</v>
      </c>
      <c r="J75" s="18">
        <f t="shared" si="14"/>
        <v>490.654</v>
      </c>
      <c r="K75" s="18">
        <f t="shared" si="15"/>
        <v>472.05399999999997</v>
      </c>
      <c r="L75" s="18">
        <f t="shared" si="16"/>
        <v>460.70799999999997</v>
      </c>
      <c r="M75" s="18">
        <f t="shared" si="17"/>
        <v>442.10799999999995</v>
      </c>
    </row>
    <row r="76" spans="1:13" ht="15.75">
      <c r="A76" s="12" t="s">
        <v>80</v>
      </c>
      <c r="B76" s="12">
        <v>2366.8000000000002</v>
      </c>
      <c r="C76" s="12">
        <v>2320.25</v>
      </c>
      <c r="E76" s="16">
        <f t="shared" si="9"/>
        <v>2516.6910000000007</v>
      </c>
      <c r="F76" s="17">
        <f t="shared" si="10"/>
        <v>2470.1410000000005</v>
      </c>
      <c r="G76" s="16">
        <f t="shared" si="11"/>
        <v>2441.7455000000004</v>
      </c>
      <c r="H76" s="17">
        <f t="shared" si="12"/>
        <v>2395.1955000000003</v>
      </c>
      <c r="I76" s="21">
        <f t="shared" si="13"/>
        <v>2343.5250000000001</v>
      </c>
      <c r="J76" s="18">
        <f t="shared" si="14"/>
        <v>2291.8544999999999</v>
      </c>
      <c r="K76" s="18">
        <f t="shared" si="15"/>
        <v>2245.3044999999997</v>
      </c>
      <c r="L76" s="18">
        <f t="shared" si="16"/>
        <v>2216.9089999999997</v>
      </c>
      <c r="M76" s="18">
        <f t="shared" si="17"/>
        <v>2170.3589999999995</v>
      </c>
    </row>
    <row r="77" spans="1:13" ht="15.75">
      <c r="A77" s="12" t="s">
        <v>81</v>
      </c>
      <c r="B77" s="12">
        <v>66.099999999999994</v>
      </c>
      <c r="C77" s="12">
        <v>64.599999999999994</v>
      </c>
      <c r="E77" s="16">
        <f t="shared" si="9"/>
        <v>70.930000000000007</v>
      </c>
      <c r="F77" s="17">
        <f t="shared" si="10"/>
        <v>69.430000000000007</v>
      </c>
      <c r="G77" s="16">
        <f t="shared" si="11"/>
        <v>68.515000000000001</v>
      </c>
      <c r="H77" s="17">
        <f t="shared" si="12"/>
        <v>67.015000000000001</v>
      </c>
      <c r="I77" s="21">
        <f t="shared" si="13"/>
        <v>65.349999999999994</v>
      </c>
      <c r="J77" s="18">
        <f t="shared" si="14"/>
        <v>63.684999999999995</v>
      </c>
      <c r="K77" s="18">
        <f t="shared" si="15"/>
        <v>62.184999999999995</v>
      </c>
      <c r="L77" s="18">
        <f t="shared" si="16"/>
        <v>61.269999999999996</v>
      </c>
      <c r="M77" s="18">
        <f t="shared" si="17"/>
        <v>59.769999999999996</v>
      </c>
    </row>
    <row r="78" spans="1:13" ht="15.75">
      <c r="A78" s="12" t="s">
        <v>82</v>
      </c>
      <c r="B78" s="12">
        <v>313</v>
      </c>
      <c r="C78" s="12">
        <v>303.64999999999998</v>
      </c>
      <c r="E78" s="16">
        <f t="shared" si="9"/>
        <v>343.10700000000008</v>
      </c>
      <c r="F78" s="17">
        <f t="shared" si="10"/>
        <v>333.75700000000006</v>
      </c>
      <c r="G78" s="16">
        <f t="shared" si="11"/>
        <v>328.05350000000004</v>
      </c>
      <c r="H78" s="17">
        <f t="shared" si="12"/>
        <v>318.70350000000002</v>
      </c>
      <c r="I78" s="21">
        <f t="shared" si="13"/>
        <v>308.32499999999999</v>
      </c>
      <c r="J78" s="18">
        <f t="shared" si="14"/>
        <v>297.94649999999996</v>
      </c>
      <c r="K78" s="18">
        <f t="shared" si="15"/>
        <v>288.59649999999993</v>
      </c>
      <c r="L78" s="18">
        <f t="shared" si="16"/>
        <v>282.89299999999992</v>
      </c>
      <c r="M78" s="18">
        <f t="shared" si="17"/>
        <v>273.54299999999989</v>
      </c>
    </row>
    <row r="79" spans="1:13" ht="15.75">
      <c r="A79" s="12" t="s">
        <v>83</v>
      </c>
      <c r="B79" s="12">
        <v>136.6</v>
      </c>
      <c r="C79" s="12">
        <v>130.80000000000001</v>
      </c>
      <c r="E79" s="16">
        <f t="shared" si="9"/>
        <v>155.27599999999993</v>
      </c>
      <c r="F79" s="17">
        <f t="shared" si="10"/>
        <v>149.47599999999994</v>
      </c>
      <c r="G79" s="16">
        <f t="shared" si="11"/>
        <v>145.93799999999996</v>
      </c>
      <c r="H79" s="17">
        <f t="shared" si="12"/>
        <v>140.13799999999998</v>
      </c>
      <c r="I79" s="21">
        <f t="shared" si="13"/>
        <v>133.69999999999999</v>
      </c>
      <c r="J79" s="18">
        <f t="shared" si="14"/>
        <v>127.26200000000003</v>
      </c>
      <c r="K79" s="18">
        <f t="shared" si="15"/>
        <v>121.46200000000005</v>
      </c>
      <c r="L79" s="18">
        <f t="shared" si="16"/>
        <v>117.92400000000006</v>
      </c>
      <c r="M79" s="18">
        <f t="shared" si="17"/>
        <v>112.12400000000008</v>
      </c>
    </row>
    <row r="80" spans="1:13" ht="15.75">
      <c r="A80" s="12" t="s">
        <v>84</v>
      </c>
      <c r="B80" s="12">
        <v>343.55</v>
      </c>
      <c r="C80" s="12">
        <v>335.15</v>
      </c>
      <c r="E80" s="16">
        <f t="shared" si="9"/>
        <v>370.59800000000013</v>
      </c>
      <c r="F80" s="17">
        <f t="shared" si="10"/>
        <v>362.19800000000009</v>
      </c>
      <c r="G80" s="16">
        <f t="shared" si="11"/>
        <v>357.07400000000007</v>
      </c>
      <c r="H80" s="17">
        <f t="shared" si="12"/>
        <v>348.67400000000004</v>
      </c>
      <c r="I80" s="21">
        <f t="shared" si="13"/>
        <v>339.35</v>
      </c>
      <c r="J80" s="18">
        <f t="shared" si="14"/>
        <v>330.02599999999995</v>
      </c>
      <c r="K80" s="18">
        <f t="shared" si="15"/>
        <v>321.62599999999992</v>
      </c>
      <c r="L80" s="18">
        <f t="shared" si="16"/>
        <v>316.5019999999999</v>
      </c>
      <c r="M80" s="18">
        <f t="shared" si="17"/>
        <v>308.10199999999986</v>
      </c>
    </row>
    <row r="81" spans="1:13" ht="15.75">
      <c r="A81" s="12" t="s">
        <v>85</v>
      </c>
      <c r="B81" s="12">
        <v>23.3</v>
      </c>
      <c r="C81" s="12">
        <v>22.3</v>
      </c>
      <c r="E81" s="16">
        <f t="shared" si="9"/>
        <v>26.52</v>
      </c>
      <c r="F81" s="17">
        <f t="shared" si="10"/>
        <v>25.52</v>
      </c>
      <c r="G81" s="16">
        <f t="shared" si="11"/>
        <v>24.91</v>
      </c>
      <c r="H81" s="17">
        <f t="shared" si="12"/>
        <v>23.91</v>
      </c>
      <c r="I81" s="21">
        <f t="shared" si="13"/>
        <v>22.8</v>
      </c>
      <c r="J81" s="18">
        <f t="shared" si="14"/>
        <v>21.69</v>
      </c>
      <c r="K81" s="18">
        <f t="shared" si="15"/>
        <v>20.69</v>
      </c>
      <c r="L81" s="18">
        <f t="shared" si="16"/>
        <v>20.080000000000002</v>
      </c>
      <c r="M81" s="18">
        <f t="shared" si="17"/>
        <v>19.080000000000002</v>
      </c>
    </row>
    <row r="82" spans="1:13" ht="15.75">
      <c r="A82" s="12" t="s">
        <v>86</v>
      </c>
      <c r="B82" s="12">
        <v>317.7</v>
      </c>
      <c r="C82" s="12">
        <v>308.25</v>
      </c>
      <c r="E82" s="16">
        <f t="shared" si="9"/>
        <v>348.12899999999996</v>
      </c>
      <c r="F82" s="17">
        <f t="shared" si="10"/>
        <v>338.67899999999997</v>
      </c>
      <c r="G82" s="16">
        <f t="shared" si="11"/>
        <v>332.91449999999998</v>
      </c>
      <c r="H82" s="17">
        <f t="shared" si="12"/>
        <v>323.46449999999999</v>
      </c>
      <c r="I82" s="21">
        <f t="shared" si="13"/>
        <v>312.97500000000002</v>
      </c>
      <c r="J82" s="18">
        <f t="shared" si="14"/>
        <v>302.4855</v>
      </c>
      <c r="K82" s="18">
        <f t="shared" si="15"/>
        <v>293.03550000000001</v>
      </c>
      <c r="L82" s="18">
        <f t="shared" si="16"/>
        <v>287.27100000000002</v>
      </c>
      <c r="M82" s="18">
        <f t="shared" si="17"/>
        <v>277.82100000000003</v>
      </c>
    </row>
    <row r="83" spans="1:13" ht="15.75">
      <c r="A83" s="12" t="s">
        <v>87</v>
      </c>
      <c r="B83" s="12">
        <v>69.099999999999994</v>
      </c>
      <c r="C83" s="12">
        <v>66</v>
      </c>
      <c r="E83" s="16">
        <f t="shared" si="9"/>
        <v>79.081999999999965</v>
      </c>
      <c r="F83" s="17">
        <f t="shared" si="10"/>
        <v>75.981999999999971</v>
      </c>
      <c r="G83" s="16">
        <f t="shared" si="11"/>
        <v>74.09099999999998</v>
      </c>
      <c r="H83" s="17">
        <f t="shared" si="12"/>
        <v>70.990999999999985</v>
      </c>
      <c r="I83" s="21">
        <f t="shared" si="13"/>
        <v>67.55</v>
      </c>
      <c r="J83" s="18">
        <f t="shared" si="14"/>
        <v>64.109000000000009</v>
      </c>
      <c r="K83" s="18">
        <f t="shared" si="15"/>
        <v>61.009000000000007</v>
      </c>
      <c r="L83" s="18">
        <f t="shared" si="16"/>
        <v>59.118000000000009</v>
      </c>
      <c r="M83" s="18">
        <f t="shared" si="17"/>
        <v>56.018000000000008</v>
      </c>
    </row>
    <row r="84" spans="1:13" ht="15.75">
      <c r="A84" s="12" t="s">
        <v>88</v>
      </c>
      <c r="B84" s="12">
        <v>83.7</v>
      </c>
      <c r="C84" s="12">
        <v>79.599999999999994</v>
      </c>
      <c r="E84" s="16">
        <f t="shared" si="9"/>
        <v>96.902000000000029</v>
      </c>
      <c r="F84" s="17">
        <f t="shared" si="10"/>
        <v>92.802000000000021</v>
      </c>
      <c r="G84" s="16">
        <f t="shared" si="11"/>
        <v>90.301000000000016</v>
      </c>
      <c r="H84" s="17">
        <f t="shared" si="12"/>
        <v>86.201000000000008</v>
      </c>
      <c r="I84" s="21">
        <f t="shared" si="13"/>
        <v>81.650000000000006</v>
      </c>
      <c r="J84" s="18">
        <f t="shared" si="14"/>
        <v>77.09899999999999</v>
      </c>
      <c r="K84" s="18">
        <f t="shared" si="15"/>
        <v>72.998999999999981</v>
      </c>
      <c r="L84" s="18">
        <f t="shared" si="16"/>
        <v>70.497999999999976</v>
      </c>
      <c r="M84" s="18">
        <f t="shared" si="17"/>
        <v>66.397999999999968</v>
      </c>
    </row>
    <row r="85" spans="1:13" ht="15.75">
      <c r="A85" s="12" t="s">
        <v>89</v>
      </c>
      <c r="B85" s="12">
        <v>29.6</v>
      </c>
      <c r="C85" s="12">
        <v>28.3</v>
      </c>
      <c r="E85" s="16">
        <f t="shared" si="9"/>
        <v>33.786000000000001</v>
      </c>
      <c r="F85" s="17">
        <f t="shared" si="10"/>
        <v>32.486000000000004</v>
      </c>
      <c r="G85" s="16">
        <f t="shared" si="11"/>
        <v>31.693000000000001</v>
      </c>
      <c r="H85" s="17">
        <f t="shared" si="12"/>
        <v>30.393000000000001</v>
      </c>
      <c r="I85" s="21">
        <f t="shared" si="13"/>
        <v>28.950000000000003</v>
      </c>
      <c r="J85" s="18">
        <f t="shared" si="14"/>
        <v>27.507000000000001</v>
      </c>
      <c r="K85" s="18">
        <f t="shared" si="15"/>
        <v>26.207000000000001</v>
      </c>
      <c r="L85" s="18">
        <f t="shared" si="16"/>
        <v>25.414000000000001</v>
      </c>
      <c r="M85" s="18">
        <f t="shared" si="17"/>
        <v>24.114000000000001</v>
      </c>
    </row>
    <row r="86" spans="1:13" ht="15.75">
      <c r="A86" s="12" t="s">
        <v>90</v>
      </c>
      <c r="B86" s="12">
        <v>67.599999999999994</v>
      </c>
      <c r="C86" s="12">
        <v>65.849999999999994</v>
      </c>
      <c r="E86" s="16">
        <f t="shared" si="9"/>
        <v>73.234999999999985</v>
      </c>
      <c r="F86" s="17">
        <f t="shared" si="10"/>
        <v>71.484999999999985</v>
      </c>
      <c r="G86" s="16">
        <f t="shared" si="11"/>
        <v>70.41749999999999</v>
      </c>
      <c r="H86" s="17">
        <f t="shared" si="12"/>
        <v>68.66749999999999</v>
      </c>
      <c r="I86" s="21">
        <f t="shared" si="13"/>
        <v>66.724999999999994</v>
      </c>
      <c r="J86" s="18">
        <f t="shared" si="14"/>
        <v>64.782499999999999</v>
      </c>
      <c r="K86" s="18">
        <f t="shared" si="15"/>
        <v>63.032499999999992</v>
      </c>
      <c r="L86" s="18">
        <f t="shared" si="16"/>
        <v>61.964999999999989</v>
      </c>
      <c r="M86" s="18">
        <f t="shared" si="17"/>
        <v>60.214999999999982</v>
      </c>
    </row>
    <row r="87" spans="1:13" ht="15.75">
      <c r="A87" s="12" t="s">
        <v>91</v>
      </c>
      <c r="B87" s="12">
        <v>724.15</v>
      </c>
      <c r="C87" s="12">
        <v>700</v>
      </c>
      <c r="E87" s="16">
        <f t="shared" si="9"/>
        <v>801.9129999999999</v>
      </c>
      <c r="F87" s="17">
        <f t="shared" si="10"/>
        <v>777.76299999999992</v>
      </c>
      <c r="G87" s="16">
        <f t="shared" si="11"/>
        <v>763.03149999999994</v>
      </c>
      <c r="H87" s="17">
        <f t="shared" si="12"/>
        <v>738.88149999999996</v>
      </c>
      <c r="I87" s="21">
        <f t="shared" si="13"/>
        <v>712.07500000000005</v>
      </c>
      <c r="J87" s="18">
        <f t="shared" si="14"/>
        <v>685.26850000000002</v>
      </c>
      <c r="K87" s="18">
        <f t="shared" si="15"/>
        <v>661.11850000000004</v>
      </c>
      <c r="L87" s="18">
        <f t="shared" si="16"/>
        <v>646.38700000000006</v>
      </c>
      <c r="M87" s="18">
        <f t="shared" si="17"/>
        <v>622.23700000000008</v>
      </c>
    </row>
    <row r="88" spans="1:13" ht="15.75">
      <c r="A88" s="12" t="s">
        <v>92</v>
      </c>
      <c r="B88" s="12">
        <v>1106</v>
      </c>
      <c r="C88" s="12">
        <v>1085.1500000000001</v>
      </c>
      <c r="E88" s="16">
        <f t="shared" si="9"/>
        <v>1173.1369999999997</v>
      </c>
      <c r="F88" s="17">
        <f t="shared" si="10"/>
        <v>1152.2869999999998</v>
      </c>
      <c r="G88" s="16">
        <f t="shared" si="11"/>
        <v>1139.5684999999999</v>
      </c>
      <c r="H88" s="17">
        <f t="shared" si="12"/>
        <v>1118.7184999999999</v>
      </c>
      <c r="I88" s="21">
        <f t="shared" si="13"/>
        <v>1095.575</v>
      </c>
      <c r="J88" s="18">
        <f t="shared" si="14"/>
        <v>1072.4315000000001</v>
      </c>
      <c r="K88" s="18">
        <f t="shared" si="15"/>
        <v>1051.5815000000002</v>
      </c>
      <c r="L88" s="18">
        <f t="shared" si="16"/>
        <v>1038.8630000000003</v>
      </c>
      <c r="M88" s="18">
        <f t="shared" si="17"/>
        <v>1018.0130000000004</v>
      </c>
    </row>
    <row r="89" spans="1:13" ht="15.75">
      <c r="A89" s="12" t="s">
        <v>93</v>
      </c>
      <c r="B89" s="12">
        <v>797.85</v>
      </c>
      <c r="C89" s="12">
        <v>780.2</v>
      </c>
      <c r="E89" s="16">
        <f t="shared" si="9"/>
        <v>854.68299999999988</v>
      </c>
      <c r="F89" s="17">
        <f t="shared" si="10"/>
        <v>837.0329999999999</v>
      </c>
      <c r="G89" s="16">
        <f t="shared" si="11"/>
        <v>826.26649999999995</v>
      </c>
      <c r="H89" s="17">
        <f t="shared" si="12"/>
        <v>808.61649999999997</v>
      </c>
      <c r="I89" s="21">
        <f t="shared" si="13"/>
        <v>789.02500000000009</v>
      </c>
      <c r="J89" s="18">
        <f t="shared" si="14"/>
        <v>769.43350000000009</v>
      </c>
      <c r="K89" s="18">
        <f t="shared" si="15"/>
        <v>751.78350000000012</v>
      </c>
      <c r="L89" s="18">
        <f t="shared" si="16"/>
        <v>741.01700000000017</v>
      </c>
      <c r="M89" s="18">
        <f t="shared" si="17"/>
        <v>723.36700000000019</v>
      </c>
    </row>
    <row r="90" spans="1:13" ht="15.75">
      <c r="A90" s="12" t="s">
        <v>94</v>
      </c>
      <c r="B90" s="12">
        <v>162.75</v>
      </c>
      <c r="C90" s="12">
        <v>155.94999999999999</v>
      </c>
      <c r="E90" s="16">
        <f t="shared" si="9"/>
        <v>184.64600000000002</v>
      </c>
      <c r="F90" s="17">
        <f t="shared" si="10"/>
        <v>177.846</v>
      </c>
      <c r="G90" s="16">
        <f t="shared" si="11"/>
        <v>173.69800000000001</v>
      </c>
      <c r="H90" s="17">
        <f t="shared" si="12"/>
        <v>166.898</v>
      </c>
      <c r="I90" s="21">
        <f t="shared" si="13"/>
        <v>159.35</v>
      </c>
      <c r="J90" s="18">
        <f t="shared" si="14"/>
        <v>151.80199999999999</v>
      </c>
      <c r="K90" s="18">
        <f t="shared" si="15"/>
        <v>145.00199999999998</v>
      </c>
      <c r="L90" s="18">
        <f t="shared" si="16"/>
        <v>140.85399999999998</v>
      </c>
      <c r="M90" s="18">
        <f t="shared" si="17"/>
        <v>134.05399999999997</v>
      </c>
    </row>
    <row r="91" spans="1:13" ht="15.75">
      <c r="A91" s="12" t="s">
        <v>95</v>
      </c>
      <c r="B91" s="12">
        <v>278.89999999999998</v>
      </c>
      <c r="C91" s="12">
        <v>271.25</v>
      </c>
      <c r="E91" s="16">
        <f t="shared" si="9"/>
        <v>303.5329999999999</v>
      </c>
      <c r="F91" s="17">
        <f t="shared" si="10"/>
        <v>295.88299999999992</v>
      </c>
      <c r="G91" s="16">
        <f t="shared" si="11"/>
        <v>291.21649999999994</v>
      </c>
      <c r="H91" s="17">
        <f t="shared" si="12"/>
        <v>283.56649999999996</v>
      </c>
      <c r="I91" s="21">
        <f t="shared" si="13"/>
        <v>275.07499999999999</v>
      </c>
      <c r="J91" s="18">
        <f t="shared" si="14"/>
        <v>266.58350000000002</v>
      </c>
      <c r="K91" s="18">
        <f t="shared" si="15"/>
        <v>258.93350000000004</v>
      </c>
      <c r="L91" s="18">
        <f t="shared" si="16"/>
        <v>254.26700000000005</v>
      </c>
      <c r="M91" s="18">
        <f t="shared" si="17"/>
        <v>246.61700000000008</v>
      </c>
    </row>
    <row r="92" spans="1:13" ht="15.75">
      <c r="A92" s="12" t="s">
        <v>96</v>
      </c>
      <c r="B92" s="12">
        <v>1648</v>
      </c>
      <c r="C92" s="12">
        <v>1617</v>
      </c>
      <c r="E92" s="16">
        <f t="shared" si="9"/>
        <v>1747.8200000000002</v>
      </c>
      <c r="F92" s="17">
        <f t="shared" si="10"/>
        <v>1716.8200000000002</v>
      </c>
      <c r="G92" s="16">
        <f t="shared" si="11"/>
        <v>1697.91</v>
      </c>
      <c r="H92" s="17">
        <f t="shared" si="12"/>
        <v>1666.91</v>
      </c>
      <c r="I92" s="21">
        <f t="shared" si="13"/>
        <v>1632.5</v>
      </c>
      <c r="J92" s="18">
        <f t="shared" si="14"/>
        <v>1598.09</v>
      </c>
      <c r="K92" s="18">
        <f t="shared" si="15"/>
        <v>1567.09</v>
      </c>
      <c r="L92" s="18">
        <f t="shared" si="16"/>
        <v>1548.1799999999998</v>
      </c>
      <c r="M92" s="18">
        <f t="shared" si="17"/>
        <v>1517.1799999999998</v>
      </c>
    </row>
    <row r="93" spans="1:13" ht="15.75">
      <c r="A93" s="12" t="s">
        <v>97</v>
      </c>
      <c r="B93" s="12">
        <v>803.1</v>
      </c>
      <c r="C93" s="12">
        <v>765.15</v>
      </c>
      <c r="E93" s="16">
        <f t="shared" si="9"/>
        <v>925.29900000000009</v>
      </c>
      <c r="F93" s="17">
        <f t="shared" si="10"/>
        <v>887.34900000000005</v>
      </c>
      <c r="G93" s="16">
        <f t="shared" si="11"/>
        <v>864.19950000000006</v>
      </c>
      <c r="H93" s="17">
        <f t="shared" si="12"/>
        <v>826.24950000000001</v>
      </c>
      <c r="I93" s="21">
        <f t="shared" si="13"/>
        <v>784.125</v>
      </c>
      <c r="J93" s="18">
        <f t="shared" si="14"/>
        <v>742.00049999999999</v>
      </c>
      <c r="K93" s="18">
        <f t="shared" si="15"/>
        <v>704.05049999999994</v>
      </c>
      <c r="L93" s="18">
        <f t="shared" si="16"/>
        <v>680.90099999999995</v>
      </c>
      <c r="M93" s="18">
        <f t="shared" si="17"/>
        <v>642.95099999999991</v>
      </c>
    </row>
    <row r="94" spans="1:13" ht="15.75">
      <c r="A94" s="12" t="s">
        <v>98</v>
      </c>
      <c r="B94" s="12">
        <v>1029.55</v>
      </c>
      <c r="C94" s="12">
        <v>990.75</v>
      </c>
      <c r="E94" s="16">
        <f t="shared" si="9"/>
        <v>1154.4859999999996</v>
      </c>
      <c r="F94" s="17">
        <f t="shared" si="10"/>
        <v>1115.6859999999997</v>
      </c>
      <c r="G94" s="16">
        <f t="shared" si="11"/>
        <v>1092.0179999999998</v>
      </c>
      <c r="H94" s="17">
        <f t="shared" si="12"/>
        <v>1053.2179999999998</v>
      </c>
      <c r="I94" s="21">
        <f t="shared" si="13"/>
        <v>1010.1499999999999</v>
      </c>
      <c r="J94" s="18">
        <f t="shared" si="14"/>
        <v>967.08199999999999</v>
      </c>
      <c r="K94" s="18">
        <f t="shared" si="15"/>
        <v>928.28200000000004</v>
      </c>
      <c r="L94" s="18">
        <f t="shared" si="16"/>
        <v>904.61400000000003</v>
      </c>
      <c r="M94" s="18">
        <f t="shared" si="17"/>
        <v>865.81400000000008</v>
      </c>
    </row>
    <row r="95" spans="1:13" ht="15.75">
      <c r="A95" s="12" t="s">
        <v>99</v>
      </c>
      <c r="B95" s="12">
        <v>1782.85</v>
      </c>
      <c r="C95" s="12">
        <v>1722.85</v>
      </c>
      <c r="E95" s="16">
        <f t="shared" si="9"/>
        <v>1976.0499999999997</v>
      </c>
      <c r="F95" s="17">
        <f t="shared" si="10"/>
        <v>1916.0499999999997</v>
      </c>
      <c r="G95" s="16">
        <f t="shared" si="11"/>
        <v>1879.4499999999998</v>
      </c>
      <c r="H95" s="17">
        <f t="shared" si="12"/>
        <v>1819.4499999999998</v>
      </c>
      <c r="I95" s="21">
        <f t="shared" si="13"/>
        <v>1752.85</v>
      </c>
      <c r="J95" s="18">
        <f t="shared" si="14"/>
        <v>1686.25</v>
      </c>
      <c r="K95" s="18">
        <f t="shared" si="15"/>
        <v>1626.25</v>
      </c>
      <c r="L95" s="18">
        <f t="shared" si="16"/>
        <v>1589.65</v>
      </c>
      <c r="M95" s="18">
        <f t="shared" si="17"/>
        <v>1529.65</v>
      </c>
    </row>
    <row r="96" spans="1:13" ht="15.75">
      <c r="A96" s="12" t="s">
        <v>100</v>
      </c>
      <c r="B96" s="12">
        <v>2441.1999999999998</v>
      </c>
      <c r="C96" s="12">
        <v>2387.9499999999998</v>
      </c>
      <c r="E96" s="16">
        <f t="shared" si="9"/>
        <v>2612.665</v>
      </c>
      <c r="F96" s="17">
        <f t="shared" si="10"/>
        <v>2559.415</v>
      </c>
      <c r="G96" s="16">
        <f t="shared" si="11"/>
        <v>2526.9324999999999</v>
      </c>
      <c r="H96" s="17">
        <f t="shared" si="12"/>
        <v>2473.6824999999999</v>
      </c>
      <c r="I96" s="21">
        <f t="shared" si="13"/>
        <v>2414.5749999999998</v>
      </c>
      <c r="J96" s="18">
        <f t="shared" si="14"/>
        <v>2355.4674999999997</v>
      </c>
      <c r="K96" s="18">
        <f t="shared" si="15"/>
        <v>2302.2174999999997</v>
      </c>
      <c r="L96" s="18">
        <f t="shared" si="16"/>
        <v>2269.7349999999997</v>
      </c>
      <c r="M96" s="18">
        <f t="shared" si="17"/>
        <v>2216.4849999999997</v>
      </c>
    </row>
    <row r="97" spans="1:13" ht="15.75">
      <c r="A97" s="12" t="s">
        <v>101</v>
      </c>
      <c r="B97" s="12">
        <v>324</v>
      </c>
      <c r="C97" s="12">
        <v>313.64999999999998</v>
      </c>
      <c r="E97" s="16">
        <f t="shared" si="9"/>
        <v>357.32700000000011</v>
      </c>
      <c r="F97" s="17">
        <f t="shared" si="10"/>
        <v>346.97700000000009</v>
      </c>
      <c r="G97" s="16">
        <f t="shared" si="11"/>
        <v>340.66350000000006</v>
      </c>
      <c r="H97" s="17">
        <f t="shared" si="12"/>
        <v>330.31350000000003</v>
      </c>
      <c r="I97" s="21">
        <f t="shared" si="13"/>
        <v>318.82499999999999</v>
      </c>
      <c r="J97" s="18">
        <f t="shared" si="14"/>
        <v>307.33649999999994</v>
      </c>
      <c r="K97" s="18">
        <f t="shared" si="15"/>
        <v>296.98649999999992</v>
      </c>
      <c r="L97" s="18">
        <f t="shared" si="16"/>
        <v>290.67299999999989</v>
      </c>
      <c r="M97" s="18">
        <f t="shared" si="17"/>
        <v>280.32299999999987</v>
      </c>
    </row>
    <row r="98" spans="1:13" ht="15.75">
      <c r="A98" s="12" t="s">
        <v>102</v>
      </c>
      <c r="B98" s="12">
        <v>15300</v>
      </c>
      <c r="C98" s="12">
        <v>15025</v>
      </c>
      <c r="E98" s="16">
        <f t="shared" si="9"/>
        <v>16185.5</v>
      </c>
      <c r="F98" s="17">
        <f t="shared" si="10"/>
        <v>15910.5</v>
      </c>
      <c r="G98" s="16">
        <f t="shared" si="11"/>
        <v>15742.75</v>
      </c>
      <c r="H98" s="17">
        <f t="shared" si="12"/>
        <v>15467.75</v>
      </c>
      <c r="I98" s="21">
        <f t="shared" si="13"/>
        <v>15162.5</v>
      </c>
      <c r="J98" s="18">
        <f t="shared" si="14"/>
        <v>14857.25</v>
      </c>
      <c r="K98" s="18">
        <f t="shared" si="15"/>
        <v>14582.25</v>
      </c>
      <c r="L98" s="18">
        <f t="shared" si="16"/>
        <v>14414.5</v>
      </c>
      <c r="M98" s="18">
        <f t="shared" si="17"/>
        <v>14139.5</v>
      </c>
    </row>
    <row r="99" spans="1:13" ht="15.75">
      <c r="A99" s="12" t="s">
        <v>103</v>
      </c>
      <c r="B99" s="12">
        <v>21.15</v>
      </c>
      <c r="C99" s="12">
        <v>20.6</v>
      </c>
      <c r="E99" s="16">
        <f t="shared" si="9"/>
        <v>22.920999999999992</v>
      </c>
      <c r="F99" s="17">
        <f t="shared" si="10"/>
        <v>22.370999999999995</v>
      </c>
      <c r="G99" s="16">
        <f t="shared" si="11"/>
        <v>22.035499999999995</v>
      </c>
      <c r="H99" s="17">
        <f t="shared" si="12"/>
        <v>21.485499999999998</v>
      </c>
      <c r="I99" s="21">
        <f t="shared" si="13"/>
        <v>20.875</v>
      </c>
      <c r="J99" s="18">
        <f t="shared" si="14"/>
        <v>20.264500000000002</v>
      </c>
      <c r="K99" s="18">
        <f t="shared" si="15"/>
        <v>19.714500000000005</v>
      </c>
      <c r="L99" s="18">
        <f t="shared" si="16"/>
        <v>19.379000000000005</v>
      </c>
      <c r="M99" s="18">
        <f t="shared" si="17"/>
        <v>18.829000000000008</v>
      </c>
    </row>
    <row r="100" spans="1:13" ht="15.75">
      <c r="A100" s="12" t="s">
        <v>104</v>
      </c>
      <c r="B100" s="12">
        <v>124.35</v>
      </c>
      <c r="C100" s="12">
        <v>121.85</v>
      </c>
      <c r="E100" s="16">
        <f t="shared" si="9"/>
        <v>132.4</v>
      </c>
      <c r="F100" s="17">
        <f t="shared" si="10"/>
        <v>129.9</v>
      </c>
      <c r="G100" s="16">
        <f t="shared" si="11"/>
        <v>128.375</v>
      </c>
      <c r="H100" s="17">
        <f t="shared" si="12"/>
        <v>125.875</v>
      </c>
      <c r="I100" s="21">
        <f t="shared" si="13"/>
        <v>123.1</v>
      </c>
      <c r="J100" s="18">
        <f t="shared" si="14"/>
        <v>120.32499999999999</v>
      </c>
      <c r="K100" s="18">
        <f t="shared" si="15"/>
        <v>117.82499999999999</v>
      </c>
      <c r="L100" s="18">
        <f t="shared" si="16"/>
        <v>116.29999999999998</v>
      </c>
      <c r="M100" s="18">
        <f t="shared" si="17"/>
        <v>113.79999999999998</v>
      </c>
    </row>
    <row r="101" spans="1:13" ht="15.75">
      <c r="A101" s="12" t="s">
        <v>105</v>
      </c>
      <c r="B101" s="12">
        <v>161.65</v>
      </c>
      <c r="C101" s="12">
        <v>159</v>
      </c>
      <c r="E101" s="16">
        <f t="shared" si="9"/>
        <v>170.18300000000002</v>
      </c>
      <c r="F101" s="17">
        <f t="shared" si="10"/>
        <v>167.53300000000002</v>
      </c>
      <c r="G101" s="16">
        <f t="shared" si="11"/>
        <v>165.91650000000001</v>
      </c>
      <c r="H101" s="17">
        <f t="shared" si="12"/>
        <v>163.26650000000001</v>
      </c>
      <c r="I101" s="21">
        <f t="shared" si="13"/>
        <v>160.32499999999999</v>
      </c>
      <c r="J101" s="18">
        <f t="shared" si="14"/>
        <v>157.3835</v>
      </c>
      <c r="K101" s="18">
        <f t="shared" si="15"/>
        <v>154.73349999999999</v>
      </c>
      <c r="L101" s="18">
        <f t="shared" si="16"/>
        <v>153.11699999999999</v>
      </c>
      <c r="M101" s="18">
        <f t="shared" si="17"/>
        <v>150.46699999999998</v>
      </c>
    </row>
    <row r="102" spans="1:13" ht="15.75">
      <c r="A102" s="12" t="s">
        <v>106</v>
      </c>
      <c r="B102" s="12">
        <v>2458</v>
      </c>
      <c r="C102" s="12">
        <v>2431</v>
      </c>
      <c r="E102" s="16">
        <f t="shared" si="9"/>
        <v>2544.9399999999996</v>
      </c>
      <c r="F102" s="17">
        <f t="shared" si="10"/>
        <v>2517.9399999999996</v>
      </c>
      <c r="G102" s="16">
        <f t="shared" si="11"/>
        <v>2501.4699999999998</v>
      </c>
      <c r="H102" s="17">
        <f t="shared" si="12"/>
        <v>2474.4699999999998</v>
      </c>
      <c r="I102" s="21">
        <f t="shared" si="13"/>
        <v>2444.5</v>
      </c>
      <c r="J102" s="18">
        <f t="shared" si="14"/>
        <v>2414.5300000000002</v>
      </c>
      <c r="K102" s="18">
        <f t="shared" si="15"/>
        <v>2387.5300000000002</v>
      </c>
      <c r="L102" s="18">
        <f t="shared" si="16"/>
        <v>2371.0600000000004</v>
      </c>
      <c r="M102" s="18">
        <f t="shared" si="17"/>
        <v>2344.0600000000004</v>
      </c>
    </row>
    <row r="103" spans="1:13" ht="15.75">
      <c r="A103" s="12" t="s">
        <v>107</v>
      </c>
      <c r="B103" s="12">
        <v>344.5</v>
      </c>
      <c r="C103" s="12">
        <v>332.3</v>
      </c>
      <c r="E103" s="16">
        <f t="shared" si="9"/>
        <v>383.78399999999999</v>
      </c>
      <c r="F103" s="17">
        <f t="shared" si="10"/>
        <v>371.584</v>
      </c>
      <c r="G103" s="16">
        <f t="shared" si="11"/>
        <v>364.142</v>
      </c>
      <c r="H103" s="17">
        <f t="shared" si="12"/>
        <v>351.94200000000001</v>
      </c>
      <c r="I103" s="21">
        <f t="shared" si="13"/>
        <v>338.4</v>
      </c>
      <c r="J103" s="18">
        <f t="shared" si="14"/>
        <v>324.858</v>
      </c>
      <c r="K103" s="18">
        <f t="shared" si="15"/>
        <v>312.65800000000002</v>
      </c>
      <c r="L103" s="18">
        <f t="shared" si="16"/>
        <v>305.21600000000001</v>
      </c>
      <c r="M103" s="18">
        <f t="shared" si="17"/>
        <v>293.01600000000002</v>
      </c>
    </row>
    <row r="104" spans="1:13" ht="15.75">
      <c r="A104" s="12" t="s">
        <v>108</v>
      </c>
      <c r="B104" s="12">
        <v>54.1</v>
      </c>
      <c r="C104" s="12">
        <v>51.35</v>
      </c>
      <c r="E104" s="16">
        <f t="shared" si="9"/>
        <v>62.955000000000005</v>
      </c>
      <c r="F104" s="17">
        <f t="shared" si="10"/>
        <v>60.205000000000005</v>
      </c>
      <c r="G104" s="16">
        <f t="shared" si="11"/>
        <v>58.527500000000003</v>
      </c>
      <c r="H104" s="17">
        <f t="shared" si="12"/>
        <v>55.777500000000003</v>
      </c>
      <c r="I104" s="21">
        <f t="shared" si="13"/>
        <v>52.725000000000001</v>
      </c>
      <c r="J104" s="18">
        <f t="shared" si="14"/>
        <v>49.672499999999999</v>
      </c>
      <c r="K104" s="18">
        <f t="shared" si="15"/>
        <v>46.922499999999999</v>
      </c>
      <c r="L104" s="18">
        <f t="shared" si="16"/>
        <v>45.244999999999997</v>
      </c>
      <c r="M104" s="18">
        <f t="shared" si="17"/>
        <v>42.494999999999997</v>
      </c>
    </row>
    <row r="105" spans="1:13" ht="15.75">
      <c r="A105" s="12" t="s">
        <v>109</v>
      </c>
      <c r="B105" s="12">
        <v>279.7</v>
      </c>
      <c r="C105" s="12">
        <v>269.10000000000002</v>
      </c>
      <c r="E105" s="16">
        <f t="shared" si="9"/>
        <v>313.83199999999999</v>
      </c>
      <c r="F105" s="17">
        <f t="shared" si="10"/>
        <v>303.23199999999997</v>
      </c>
      <c r="G105" s="16">
        <f t="shared" si="11"/>
        <v>296.76599999999996</v>
      </c>
      <c r="H105" s="17">
        <f t="shared" si="12"/>
        <v>286.16599999999994</v>
      </c>
      <c r="I105" s="21">
        <f t="shared" si="13"/>
        <v>274.39999999999998</v>
      </c>
      <c r="J105" s="18">
        <f t="shared" si="14"/>
        <v>262.63400000000007</v>
      </c>
      <c r="K105" s="18">
        <f t="shared" si="15"/>
        <v>252.03400000000008</v>
      </c>
      <c r="L105" s="18">
        <f t="shared" si="16"/>
        <v>245.56800000000007</v>
      </c>
      <c r="M105" s="18">
        <f t="shared" si="17"/>
        <v>234.96800000000007</v>
      </c>
    </row>
    <row r="106" spans="1:13" ht="15.75">
      <c r="A106" s="12" t="s">
        <v>110</v>
      </c>
      <c r="B106" s="12">
        <v>146.1</v>
      </c>
      <c r="C106" s="12">
        <v>144</v>
      </c>
      <c r="E106" s="16">
        <f t="shared" si="9"/>
        <v>152.86199999999999</v>
      </c>
      <c r="F106" s="17">
        <f t="shared" si="10"/>
        <v>150.762</v>
      </c>
      <c r="G106" s="16">
        <f t="shared" si="11"/>
        <v>149.48099999999999</v>
      </c>
      <c r="H106" s="17">
        <f t="shared" si="12"/>
        <v>147.381</v>
      </c>
      <c r="I106" s="21">
        <f t="shared" si="13"/>
        <v>145.05000000000001</v>
      </c>
      <c r="J106" s="18">
        <f t="shared" si="14"/>
        <v>142.71899999999999</v>
      </c>
      <c r="K106" s="18">
        <f t="shared" si="15"/>
        <v>140.619</v>
      </c>
      <c r="L106" s="18">
        <f t="shared" si="16"/>
        <v>139.33799999999999</v>
      </c>
      <c r="M106" s="18">
        <f t="shared" si="17"/>
        <v>137.238</v>
      </c>
    </row>
    <row r="107" spans="1:13" ht="15.75">
      <c r="A107" s="12" t="s">
        <v>111</v>
      </c>
      <c r="B107" s="12">
        <v>209.6</v>
      </c>
      <c r="C107" s="12">
        <v>203.8</v>
      </c>
      <c r="E107" s="16">
        <f t="shared" si="9"/>
        <v>228.27599999999993</v>
      </c>
      <c r="F107" s="17">
        <f t="shared" si="10"/>
        <v>222.47599999999994</v>
      </c>
      <c r="G107" s="16">
        <f t="shared" si="11"/>
        <v>218.93799999999996</v>
      </c>
      <c r="H107" s="17">
        <f t="shared" si="12"/>
        <v>213.13799999999998</v>
      </c>
      <c r="I107" s="21">
        <f t="shared" si="13"/>
        <v>206.7</v>
      </c>
      <c r="J107" s="18">
        <f t="shared" si="14"/>
        <v>200.26200000000003</v>
      </c>
      <c r="K107" s="18">
        <f t="shared" si="15"/>
        <v>194.46200000000005</v>
      </c>
      <c r="L107" s="18">
        <f t="shared" si="16"/>
        <v>190.92400000000006</v>
      </c>
      <c r="M107" s="18">
        <f t="shared" si="17"/>
        <v>185.12400000000008</v>
      </c>
    </row>
    <row r="108" spans="1:13" ht="15.75">
      <c r="A108" s="12" t="s">
        <v>112</v>
      </c>
      <c r="B108" s="12">
        <v>855</v>
      </c>
      <c r="C108" s="12">
        <v>835</v>
      </c>
      <c r="E108" s="16">
        <f t="shared" si="9"/>
        <v>919.40000000000009</v>
      </c>
      <c r="F108" s="17">
        <f t="shared" si="10"/>
        <v>899.40000000000009</v>
      </c>
      <c r="G108" s="16">
        <f t="shared" si="11"/>
        <v>887.2</v>
      </c>
      <c r="H108" s="17">
        <f t="shared" si="12"/>
        <v>867.2</v>
      </c>
      <c r="I108" s="21">
        <f t="shared" si="13"/>
        <v>845</v>
      </c>
      <c r="J108" s="18">
        <f t="shared" si="14"/>
        <v>822.8</v>
      </c>
      <c r="K108" s="18">
        <f t="shared" si="15"/>
        <v>802.8</v>
      </c>
      <c r="L108" s="18">
        <f t="shared" si="16"/>
        <v>790.59999999999991</v>
      </c>
      <c r="M108" s="18">
        <f t="shared" si="17"/>
        <v>770.59999999999991</v>
      </c>
    </row>
    <row r="109" spans="1:13" ht="15.75">
      <c r="A109" s="12" t="s">
        <v>113</v>
      </c>
      <c r="B109" s="12">
        <v>116.6</v>
      </c>
      <c r="C109" s="12">
        <v>114.3</v>
      </c>
      <c r="E109" s="16">
        <f t="shared" si="9"/>
        <v>124.00600000000001</v>
      </c>
      <c r="F109" s="17">
        <f t="shared" si="10"/>
        <v>121.706</v>
      </c>
      <c r="G109" s="16">
        <f t="shared" si="11"/>
        <v>120.303</v>
      </c>
      <c r="H109" s="17">
        <f t="shared" si="12"/>
        <v>118.00299999999999</v>
      </c>
      <c r="I109" s="21">
        <f t="shared" si="13"/>
        <v>115.44999999999999</v>
      </c>
      <c r="J109" s="18">
        <f t="shared" si="14"/>
        <v>112.89700000000001</v>
      </c>
      <c r="K109" s="18">
        <f t="shared" si="15"/>
        <v>110.59700000000001</v>
      </c>
      <c r="L109" s="18">
        <f t="shared" si="16"/>
        <v>109.19400000000002</v>
      </c>
      <c r="M109" s="18">
        <f t="shared" si="17"/>
        <v>106.89400000000001</v>
      </c>
    </row>
    <row r="110" spans="1:13" ht="15.75">
      <c r="A110" s="12" t="s">
        <v>114</v>
      </c>
      <c r="B110" s="12">
        <v>63.25</v>
      </c>
      <c r="C110" s="12">
        <v>60.25</v>
      </c>
      <c r="E110" s="16">
        <f t="shared" si="9"/>
        <v>72.91</v>
      </c>
      <c r="F110" s="17">
        <f t="shared" si="10"/>
        <v>69.91</v>
      </c>
      <c r="G110" s="16">
        <f t="shared" si="11"/>
        <v>68.08</v>
      </c>
      <c r="H110" s="17">
        <f t="shared" si="12"/>
        <v>65.08</v>
      </c>
      <c r="I110" s="21">
        <f t="shared" si="13"/>
        <v>61.75</v>
      </c>
      <c r="J110" s="18">
        <f t="shared" si="14"/>
        <v>58.42</v>
      </c>
      <c r="K110" s="18">
        <f t="shared" si="15"/>
        <v>55.42</v>
      </c>
      <c r="L110" s="18">
        <f t="shared" si="16"/>
        <v>53.59</v>
      </c>
      <c r="M110" s="18">
        <f t="shared" si="17"/>
        <v>50.59</v>
      </c>
    </row>
    <row r="111" spans="1:13" ht="15.75">
      <c r="A111" s="12" t="s">
        <v>115</v>
      </c>
      <c r="B111" s="12">
        <v>55.65</v>
      </c>
      <c r="C111" s="12">
        <v>53.4</v>
      </c>
      <c r="E111" s="16">
        <f t="shared" si="9"/>
        <v>62.895000000000003</v>
      </c>
      <c r="F111" s="17">
        <f t="shared" si="10"/>
        <v>60.645000000000003</v>
      </c>
      <c r="G111" s="16">
        <f t="shared" si="11"/>
        <v>59.272500000000001</v>
      </c>
      <c r="H111" s="17">
        <f t="shared" si="12"/>
        <v>57.022500000000001</v>
      </c>
      <c r="I111" s="21">
        <f t="shared" si="13"/>
        <v>54.524999999999999</v>
      </c>
      <c r="J111" s="18">
        <f t="shared" si="14"/>
        <v>52.027499999999996</v>
      </c>
      <c r="K111" s="18">
        <f t="shared" si="15"/>
        <v>49.777499999999996</v>
      </c>
      <c r="L111" s="18">
        <f t="shared" si="16"/>
        <v>48.404999999999994</v>
      </c>
      <c r="M111" s="18">
        <f t="shared" si="17"/>
        <v>46.154999999999994</v>
      </c>
    </row>
    <row r="112" spans="1:13" ht="15.75">
      <c r="A112" s="12" t="s">
        <v>116</v>
      </c>
      <c r="B112" s="12">
        <v>474.15</v>
      </c>
      <c r="C112" s="12">
        <v>444.1</v>
      </c>
      <c r="E112" s="16">
        <f t="shared" si="9"/>
        <v>570.91099999999972</v>
      </c>
      <c r="F112" s="17">
        <f t="shared" si="10"/>
        <v>540.86099999999976</v>
      </c>
      <c r="G112" s="16">
        <f t="shared" si="11"/>
        <v>522.53049999999985</v>
      </c>
      <c r="H112" s="17">
        <f t="shared" si="12"/>
        <v>492.48049999999995</v>
      </c>
      <c r="I112" s="21">
        <f t="shared" si="13"/>
        <v>459.125</v>
      </c>
      <c r="J112" s="18">
        <f t="shared" si="14"/>
        <v>425.76950000000005</v>
      </c>
      <c r="K112" s="18">
        <f t="shared" si="15"/>
        <v>395.7195000000001</v>
      </c>
      <c r="L112" s="18">
        <f t="shared" si="16"/>
        <v>377.38900000000012</v>
      </c>
      <c r="M112" s="18">
        <f t="shared" si="17"/>
        <v>347.33900000000017</v>
      </c>
    </row>
    <row r="113" spans="1:13" ht="15.75">
      <c r="A113" s="12" t="s">
        <v>117</v>
      </c>
      <c r="B113" s="12">
        <v>321.64999999999998</v>
      </c>
      <c r="C113" s="12">
        <v>313.45</v>
      </c>
      <c r="E113" s="16">
        <f t="shared" si="9"/>
        <v>348.05399999999997</v>
      </c>
      <c r="F113" s="17">
        <f t="shared" si="10"/>
        <v>339.85399999999998</v>
      </c>
      <c r="G113" s="16">
        <f t="shared" si="11"/>
        <v>334.85199999999998</v>
      </c>
      <c r="H113" s="17">
        <f t="shared" si="12"/>
        <v>326.65199999999999</v>
      </c>
      <c r="I113" s="21">
        <f t="shared" si="13"/>
        <v>317.54999999999995</v>
      </c>
      <c r="J113" s="18">
        <f t="shared" si="14"/>
        <v>308.44799999999998</v>
      </c>
      <c r="K113" s="18">
        <f t="shared" si="15"/>
        <v>300.24799999999999</v>
      </c>
      <c r="L113" s="18">
        <f t="shared" si="16"/>
        <v>295.24599999999998</v>
      </c>
      <c r="M113" s="18">
        <f t="shared" si="17"/>
        <v>287.04599999999999</v>
      </c>
    </row>
    <row r="114" spans="1:13" ht="15.75">
      <c r="A114" s="12" t="s">
        <v>118</v>
      </c>
      <c r="B114" s="12">
        <v>117.8</v>
      </c>
      <c r="C114" s="12">
        <v>112.6</v>
      </c>
      <c r="E114" s="16">
        <f t="shared" si="9"/>
        <v>134.54400000000001</v>
      </c>
      <c r="F114" s="17">
        <f t="shared" si="10"/>
        <v>129.34399999999999</v>
      </c>
      <c r="G114" s="16">
        <f t="shared" si="11"/>
        <v>126.172</v>
      </c>
      <c r="H114" s="17">
        <f t="shared" si="12"/>
        <v>120.97199999999999</v>
      </c>
      <c r="I114" s="21">
        <f t="shared" si="13"/>
        <v>115.19999999999999</v>
      </c>
      <c r="J114" s="18">
        <f t="shared" si="14"/>
        <v>109.428</v>
      </c>
      <c r="K114" s="18">
        <f t="shared" si="15"/>
        <v>104.22799999999999</v>
      </c>
      <c r="L114" s="18">
        <f t="shared" si="16"/>
        <v>101.056</v>
      </c>
      <c r="M114" s="18">
        <f t="shared" si="17"/>
        <v>95.855999999999995</v>
      </c>
    </row>
    <row r="115" spans="1:13" ht="15.75">
      <c r="A115" s="12" t="s">
        <v>119</v>
      </c>
      <c r="B115" s="12">
        <v>246.2</v>
      </c>
      <c r="C115" s="12">
        <v>238.6</v>
      </c>
      <c r="E115" s="16">
        <f t="shared" si="9"/>
        <v>270.67199999999997</v>
      </c>
      <c r="F115" s="17">
        <f t="shared" si="10"/>
        <v>263.072</v>
      </c>
      <c r="G115" s="16">
        <f t="shared" si="11"/>
        <v>258.43599999999998</v>
      </c>
      <c r="H115" s="17">
        <f t="shared" si="12"/>
        <v>250.83599999999998</v>
      </c>
      <c r="I115" s="21">
        <f t="shared" si="13"/>
        <v>242.39999999999998</v>
      </c>
      <c r="J115" s="18">
        <f t="shared" si="14"/>
        <v>233.964</v>
      </c>
      <c r="K115" s="18">
        <f t="shared" si="15"/>
        <v>226.364</v>
      </c>
      <c r="L115" s="18">
        <f t="shared" si="16"/>
        <v>221.72800000000001</v>
      </c>
      <c r="M115" s="18">
        <f t="shared" si="17"/>
        <v>214.12800000000001</v>
      </c>
    </row>
    <row r="116" spans="1:13" ht="15.75">
      <c r="A116" s="12" t="s">
        <v>120</v>
      </c>
      <c r="B116" s="12">
        <v>392.75</v>
      </c>
      <c r="C116" s="12">
        <v>376.6</v>
      </c>
      <c r="E116" s="16">
        <f t="shared" si="9"/>
        <v>444.75299999999993</v>
      </c>
      <c r="F116" s="17">
        <f t="shared" si="10"/>
        <v>428.60299999999995</v>
      </c>
      <c r="G116" s="16">
        <f t="shared" si="11"/>
        <v>418.75149999999996</v>
      </c>
      <c r="H116" s="17">
        <f t="shared" si="12"/>
        <v>402.60149999999999</v>
      </c>
      <c r="I116" s="21">
        <f t="shared" si="13"/>
        <v>384.67500000000001</v>
      </c>
      <c r="J116" s="18">
        <f t="shared" si="14"/>
        <v>366.74850000000004</v>
      </c>
      <c r="K116" s="18">
        <f t="shared" si="15"/>
        <v>350.59850000000006</v>
      </c>
      <c r="L116" s="18">
        <f t="shared" si="16"/>
        <v>340.74700000000007</v>
      </c>
      <c r="M116" s="18">
        <f t="shared" si="17"/>
        <v>324.59700000000009</v>
      </c>
    </row>
    <row r="117" spans="1:13" ht="15.75">
      <c r="A117" s="12" t="s">
        <v>121</v>
      </c>
      <c r="B117" s="12">
        <v>858.7</v>
      </c>
      <c r="C117" s="12">
        <v>812.3</v>
      </c>
      <c r="E117" s="16">
        <f t="shared" si="9"/>
        <v>1008.1080000000004</v>
      </c>
      <c r="F117" s="17">
        <f t="shared" si="10"/>
        <v>961.70800000000031</v>
      </c>
      <c r="G117" s="16">
        <f t="shared" si="11"/>
        <v>933.40400000000022</v>
      </c>
      <c r="H117" s="17">
        <f t="shared" si="12"/>
        <v>887.00400000000013</v>
      </c>
      <c r="I117" s="21">
        <f t="shared" si="13"/>
        <v>835.5</v>
      </c>
      <c r="J117" s="18">
        <f t="shared" si="14"/>
        <v>783.99599999999987</v>
      </c>
      <c r="K117" s="18">
        <f t="shared" si="15"/>
        <v>737.59599999999978</v>
      </c>
      <c r="L117" s="18">
        <f t="shared" si="16"/>
        <v>709.29199999999969</v>
      </c>
      <c r="M117" s="18">
        <f t="shared" si="17"/>
        <v>662.8919999999996</v>
      </c>
    </row>
    <row r="118" spans="1:13" ht="15.75">
      <c r="A118" s="12" t="s">
        <v>122</v>
      </c>
      <c r="B118" s="12">
        <v>438.65</v>
      </c>
      <c r="C118" s="12">
        <v>421.5</v>
      </c>
      <c r="E118" s="16">
        <f t="shared" si="9"/>
        <v>493.87299999999993</v>
      </c>
      <c r="F118" s="17">
        <f t="shared" si="10"/>
        <v>476.72299999999996</v>
      </c>
      <c r="G118" s="16">
        <f t="shared" si="11"/>
        <v>466.26149999999996</v>
      </c>
      <c r="H118" s="17">
        <f t="shared" si="12"/>
        <v>449.11149999999998</v>
      </c>
      <c r="I118" s="21">
        <f t="shared" si="13"/>
        <v>430.07499999999999</v>
      </c>
      <c r="J118" s="18">
        <f t="shared" si="14"/>
        <v>411.0385</v>
      </c>
      <c r="K118" s="18">
        <f t="shared" si="15"/>
        <v>393.88850000000002</v>
      </c>
      <c r="L118" s="18">
        <f t="shared" si="16"/>
        <v>383.42700000000002</v>
      </c>
      <c r="M118" s="18">
        <f t="shared" si="17"/>
        <v>366.27700000000004</v>
      </c>
    </row>
    <row r="119" spans="1:13" ht="15.75">
      <c r="A119" s="12" t="s">
        <v>123</v>
      </c>
      <c r="B119" s="12">
        <v>24.5</v>
      </c>
      <c r="C119" s="12">
        <v>23.65</v>
      </c>
      <c r="E119" s="16">
        <f t="shared" si="9"/>
        <v>27.237000000000002</v>
      </c>
      <c r="F119" s="17">
        <f t="shared" si="10"/>
        <v>26.387</v>
      </c>
      <c r="G119" s="16">
        <f t="shared" si="11"/>
        <v>25.868500000000001</v>
      </c>
      <c r="H119" s="17">
        <f t="shared" si="12"/>
        <v>25.0185</v>
      </c>
      <c r="I119" s="21">
        <f t="shared" si="13"/>
        <v>24.074999999999999</v>
      </c>
      <c r="J119" s="18">
        <f t="shared" si="14"/>
        <v>23.131499999999999</v>
      </c>
      <c r="K119" s="18">
        <f t="shared" si="15"/>
        <v>22.281499999999998</v>
      </c>
      <c r="L119" s="18">
        <f t="shared" si="16"/>
        <v>21.762999999999998</v>
      </c>
      <c r="M119" s="18">
        <f t="shared" si="17"/>
        <v>20.912999999999997</v>
      </c>
    </row>
    <row r="120" spans="1:13" ht="15.75">
      <c r="A120" s="12" t="s">
        <v>124</v>
      </c>
      <c r="B120" s="12">
        <v>83.2</v>
      </c>
      <c r="C120" s="12">
        <v>80.25</v>
      </c>
      <c r="E120" s="16">
        <f t="shared" si="9"/>
        <v>92.699000000000012</v>
      </c>
      <c r="F120" s="17">
        <f t="shared" si="10"/>
        <v>89.748999999999995</v>
      </c>
      <c r="G120" s="16">
        <f t="shared" si="11"/>
        <v>87.9495</v>
      </c>
      <c r="H120" s="17">
        <f t="shared" si="12"/>
        <v>84.999499999999998</v>
      </c>
      <c r="I120" s="21">
        <f t="shared" si="13"/>
        <v>81.724999999999994</v>
      </c>
      <c r="J120" s="18">
        <f t="shared" si="14"/>
        <v>78.450500000000005</v>
      </c>
      <c r="K120" s="18">
        <f t="shared" si="15"/>
        <v>75.500499999999988</v>
      </c>
      <c r="L120" s="18">
        <f t="shared" si="16"/>
        <v>73.700999999999979</v>
      </c>
      <c r="M120" s="18">
        <f t="shared" si="17"/>
        <v>70.750999999999962</v>
      </c>
    </row>
    <row r="121" spans="1:13" ht="15.75">
      <c r="A121" s="12" t="s">
        <v>125</v>
      </c>
      <c r="B121" s="12">
        <v>64.3</v>
      </c>
      <c r="C121" s="12">
        <v>62.45</v>
      </c>
      <c r="E121" s="16">
        <f t="shared" si="9"/>
        <v>70.256999999999991</v>
      </c>
      <c r="F121" s="17">
        <f t="shared" si="10"/>
        <v>68.406999999999996</v>
      </c>
      <c r="G121" s="16">
        <f t="shared" si="11"/>
        <v>67.278499999999994</v>
      </c>
      <c r="H121" s="17">
        <f t="shared" si="12"/>
        <v>65.4285</v>
      </c>
      <c r="I121" s="21">
        <f t="shared" si="13"/>
        <v>63.375</v>
      </c>
      <c r="J121" s="18">
        <f t="shared" si="14"/>
        <v>61.321500000000007</v>
      </c>
      <c r="K121" s="18">
        <f t="shared" si="15"/>
        <v>59.471500000000013</v>
      </c>
      <c r="L121" s="18">
        <f t="shared" si="16"/>
        <v>58.343000000000018</v>
      </c>
      <c r="M121" s="18">
        <f t="shared" si="17"/>
        <v>56.493000000000023</v>
      </c>
    </row>
    <row r="122" spans="1:13" ht="15.75">
      <c r="A122" s="12" t="s">
        <v>126</v>
      </c>
      <c r="B122" s="12">
        <v>2430</v>
      </c>
      <c r="C122" s="12">
        <v>2361.8000000000002</v>
      </c>
      <c r="E122" s="16">
        <f t="shared" si="9"/>
        <v>2649.6039999999994</v>
      </c>
      <c r="F122" s="17">
        <f t="shared" si="10"/>
        <v>2581.4039999999995</v>
      </c>
      <c r="G122" s="16">
        <f t="shared" si="11"/>
        <v>2539.8019999999997</v>
      </c>
      <c r="H122" s="17">
        <f t="shared" si="12"/>
        <v>2471.6019999999999</v>
      </c>
      <c r="I122" s="21">
        <f t="shared" si="13"/>
        <v>2395.9</v>
      </c>
      <c r="J122" s="18">
        <f t="shared" si="14"/>
        <v>2320.1980000000003</v>
      </c>
      <c r="K122" s="18">
        <f t="shared" si="15"/>
        <v>2251.9980000000005</v>
      </c>
      <c r="L122" s="18">
        <f t="shared" si="16"/>
        <v>2210.3960000000006</v>
      </c>
      <c r="M122" s="18">
        <f t="shared" si="17"/>
        <v>2142.1960000000008</v>
      </c>
    </row>
    <row r="123" spans="1:13" ht="15.75">
      <c r="A123" s="12" t="s">
        <v>127</v>
      </c>
      <c r="B123" s="12">
        <v>169</v>
      </c>
      <c r="C123" s="12">
        <v>165</v>
      </c>
      <c r="E123" s="16">
        <f t="shared" si="9"/>
        <v>181.88</v>
      </c>
      <c r="F123" s="17">
        <f t="shared" si="10"/>
        <v>177.88</v>
      </c>
      <c r="G123" s="16">
        <f t="shared" si="11"/>
        <v>175.44</v>
      </c>
      <c r="H123" s="17">
        <f t="shared" si="12"/>
        <v>171.44</v>
      </c>
      <c r="I123" s="21">
        <f t="shared" si="13"/>
        <v>167</v>
      </c>
      <c r="J123" s="18">
        <f t="shared" si="14"/>
        <v>162.56</v>
      </c>
      <c r="K123" s="18">
        <f t="shared" si="15"/>
        <v>158.56</v>
      </c>
      <c r="L123" s="18">
        <f t="shared" si="16"/>
        <v>156.12</v>
      </c>
      <c r="M123" s="18">
        <f t="shared" si="17"/>
        <v>152.12</v>
      </c>
    </row>
    <row r="124" spans="1:13" ht="15.75">
      <c r="A124" s="12" t="s">
        <v>128</v>
      </c>
      <c r="B124" s="12">
        <v>627</v>
      </c>
      <c r="C124" s="12">
        <v>596.54999999999995</v>
      </c>
      <c r="E124" s="16">
        <f t="shared" si="9"/>
        <v>725.04900000000021</v>
      </c>
      <c r="F124" s="17">
        <f t="shared" si="10"/>
        <v>694.59900000000016</v>
      </c>
      <c r="G124" s="16">
        <f t="shared" si="11"/>
        <v>676.0245000000001</v>
      </c>
      <c r="H124" s="17">
        <f t="shared" si="12"/>
        <v>645.57450000000006</v>
      </c>
      <c r="I124" s="21">
        <f t="shared" si="13"/>
        <v>611.77499999999998</v>
      </c>
      <c r="J124" s="18">
        <f t="shared" si="14"/>
        <v>577.9754999999999</v>
      </c>
      <c r="K124" s="18">
        <f t="shared" si="15"/>
        <v>547.52549999999985</v>
      </c>
      <c r="L124" s="18">
        <f t="shared" si="16"/>
        <v>528.95099999999979</v>
      </c>
      <c r="M124" s="18">
        <f t="shared" si="17"/>
        <v>498.50099999999975</v>
      </c>
    </row>
    <row r="125" spans="1:13" ht="15.75">
      <c r="A125" s="12" t="s">
        <v>129</v>
      </c>
      <c r="B125" s="12">
        <v>54.45</v>
      </c>
      <c r="C125" s="12">
        <v>52.05</v>
      </c>
      <c r="E125" s="16">
        <f t="shared" si="9"/>
        <v>62.178000000000026</v>
      </c>
      <c r="F125" s="17">
        <f t="shared" si="10"/>
        <v>59.77800000000002</v>
      </c>
      <c r="G125" s="16">
        <f t="shared" si="11"/>
        <v>58.314000000000014</v>
      </c>
      <c r="H125" s="17">
        <f t="shared" si="12"/>
        <v>55.914000000000009</v>
      </c>
      <c r="I125" s="21">
        <f t="shared" si="13"/>
        <v>53.25</v>
      </c>
      <c r="J125" s="18">
        <f t="shared" si="14"/>
        <v>50.585999999999991</v>
      </c>
      <c r="K125" s="18">
        <f t="shared" si="15"/>
        <v>48.185999999999986</v>
      </c>
      <c r="L125" s="18">
        <f t="shared" si="16"/>
        <v>46.72199999999998</v>
      </c>
      <c r="M125" s="18">
        <f t="shared" si="17"/>
        <v>44.321999999999974</v>
      </c>
    </row>
    <row r="126" spans="1:13" ht="15.75">
      <c r="A126" s="12" t="s">
        <v>130</v>
      </c>
      <c r="B126" s="12">
        <v>807.1</v>
      </c>
      <c r="C126" s="12">
        <v>787</v>
      </c>
      <c r="E126" s="16">
        <f t="shared" si="9"/>
        <v>871.822</v>
      </c>
      <c r="F126" s="17">
        <f t="shared" si="10"/>
        <v>851.72199999999998</v>
      </c>
      <c r="G126" s="16">
        <f t="shared" si="11"/>
        <v>839.46100000000001</v>
      </c>
      <c r="H126" s="17">
        <f t="shared" si="12"/>
        <v>819.36099999999999</v>
      </c>
      <c r="I126" s="21">
        <f t="shared" si="13"/>
        <v>797.05</v>
      </c>
      <c r="J126" s="18">
        <f t="shared" si="14"/>
        <v>774.73900000000003</v>
      </c>
      <c r="K126" s="18">
        <f t="shared" si="15"/>
        <v>754.63900000000001</v>
      </c>
      <c r="L126" s="18">
        <f t="shared" si="16"/>
        <v>742.37800000000004</v>
      </c>
      <c r="M126" s="18">
        <f t="shared" si="17"/>
        <v>722.27800000000002</v>
      </c>
    </row>
    <row r="127" spans="1:13" ht="15.75">
      <c r="A127" s="12" t="s">
        <v>131</v>
      </c>
      <c r="B127" s="12">
        <v>99.35</v>
      </c>
      <c r="C127" s="12">
        <v>97.25</v>
      </c>
      <c r="E127" s="16">
        <f t="shared" si="9"/>
        <v>106.11199999999997</v>
      </c>
      <c r="F127" s="17">
        <f t="shared" si="10"/>
        <v>104.01199999999997</v>
      </c>
      <c r="G127" s="16">
        <f t="shared" si="11"/>
        <v>102.73099999999998</v>
      </c>
      <c r="H127" s="17">
        <f t="shared" si="12"/>
        <v>100.63099999999999</v>
      </c>
      <c r="I127" s="21">
        <f t="shared" si="13"/>
        <v>98.3</v>
      </c>
      <c r="J127" s="18">
        <f t="shared" si="14"/>
        <v>95.969000000000008</v>
      </c>
      <c r="K127" s="18">
        <f t="shared" si="15"/>
        <v>93.869000000000014</v>
      </c>
      <c r="L127" s="18">
        <f t="shared" si="16"/>
        <v>92.588000000000022</v>
      </c>
      <c r="M127" s="18">
        <f t="shared" si="17"/>
        <v>90.488000000000028</v>
      </c>
    </row>
    <row r="128" spans="1:13" ht="15.75">
      <c r="A128" s="12" t="s">
        <v>132</v>
      </c>
      <c r="B128" s="12">
        <v>990.95</v>
      </c>
      <c r="C128" s="12">
        <v>963.25</v>
      </c>
      <c r="E128" s="16">
        <f t="shared" si="9"/>
        <v>1080.144</v>
      </c>
      <c r="F128" s="17">
        <f t="shared" si="10"/>
        <v>1052.444</v>
      </c>
      <c r="G128" s="16">
        <f t="shared" si="11"/>
        <v>1035.547</v>
      </c>
      <c r="H128" s="17">
        <f t="shared" si="12"/>
        <v>1007.8470000000001</v>
      </c>
      <c r="I128" s="21">
        <f t="shared" si="13"/>
        <v>977.1</v>
      </c>
      <c r="J128" s="18">
        <f t="shared" si="14"/>
        <v>946.35299999999995</v>
      </c>
      <c r="K128" s="18">
        <f t="shared" si="15"/>
        <v>918.65299999999991</v>
      </c>
      <c r="L128" s="18">
        <f t="shared" si="16"/>
        <v>901.75599999999986</v>
      </c>
      <c r="M128" s="18">
        <f t="shared" si="17"/>
        <v>874.05599999999981</v>
      </c>
    </row>
    <row r="129" spans="1:13" ht="15.75">
      <c r="A129" s="12" t="s">
        <v>133</v>
      </c>
      <c r="B129" s="12">
        <v>439.35</v>
      </c>
      <c r="C129" s="12">
        <v>422.15</v>
      </c>
      <c r="E129" s="16">
        <f t="shared" si="9"/>
        <v>494.73400000000015</v>
      </c>
      <c r="F129" s="17">
        <f t="shared" si="10"/>
        <v>477.53400000000011</v>
      </c>
      <c r="G129" s="16">
        <f t="shared" si="11"/>
        <v>467.04200000000009</v>
      </c>
      <c r="H129" s="17">
        <f t="shared" si="12"/>
        <v>449.84200000000004</v>
      </c>
      <c r="I129" s="21">
        <f t="shared" si="13"/>
        <v>430.75</v>
      </c>
      <c r="J129" s="18">
        <f t="shared" si="14"/>
        <v>411.65799999999996</v>
      </c>
      <c r="K129" s="18">
        <f t="shared" si="15"/>
        <v>394.45799999999991</v>
      </c>
      <c r="L129" s="18">
        <f t="shared" si="16"/>
        <v>383.96599999999989</v>
      </c>
      <c r="M129" s="18">
        <f t="shared" si="17"/>
        <v>366.76599999999985</v>
      </c>
    </row>
    <row r="130" spans="1:13" ht="15.75">
      <c r="A130" s="12" t="s">
        <v>134</v>
      </c>
      <c r="B130" s="12">
        <v>135.5</v>
      </c>
      <c r="C130" s="12">
        <v>131.30000000000001</v>
      </c>
      <c r="E130" s="16">
        <f t="shared" si="9"/>
        <v>149.02399999999994</v>
      </c>
      <c r="F130" s="17">
        <f t="shared" si="10"/>
        <v>144.82399999999996</v>
      </c>
      <c r="G130" s="16">
        <f t="shared" si="11"/>
        <v>142.26199999999997</v>
      </c>
      <c r="H130" s="17">
        <f t="shared" si="12"/>
        <v>138.06199999999998</v>
      </c>
      <c r="I130" s="21">
        <f t="shared" si="13"/>
        <v>133.4</v>
      </c>
      <c r="J130" s="18">
        <f t="shared" si="14"/>
        <v>128.73800000000003</v>
      </c>
      <c r="K130" s="18">
        <f t="shared" si="15"/>
        <v>124.53800000000003</v>
      </c>
      <c r="L130" s="18">
        <f t="shared" si="16"/>
        <v>121.97600000000003</v>
      </c>
      <c r="M130" s="18">
        <f t="shared" si="17"/>
        <v>117.77600000000002</v>
      </c>
    </row>
    <row r="131" spans="1:13" ht="15.75">
      <c r="A131" s="12" t="s">
        <v>135</v>
      </c>
      <c r="B131" s="12">
        <v>326</v>
      </c>
      <c r="C131" s="12">
        <v>318.14999999999998</v>
      </c>
      <c r="E131" s="16">
        <f t="shared" si="9"/>
        <v>351.27700000000004</v>
      </c>
      <c r="F131" s="17">
        <f t="shared" si="10"/>
        <v>343.42700000000002</v>
      </c>
      <c r="G131" s="16">
        <f t="shared" si="11"/>
        <v>338.63850000000002</v>
      </c>
      <c r="H131" s="17">
        <f t="shared" si="12"/>
        <v>330.7885</v>
      </c>
      <c r="I131" s="21">
        <f t="shared" si="13"/>
        <v>322.07499999999999</v>
      </c>
      <c r="J131" s="18">
        <f t="shared" si="14"/>
        <v>313.36149999999998</v>
      </c>
      <c r="K131" s="18">
        <f t="shared" si="15"/>
        <v>305.51149999999996</v>
      </c>
      <c r="L131" s="18">
        <f t="shared" si="16"/>
        <v>300.72299999999996</v>
      </c>
      <c r="M131" s="18">
        <f t="shared" si="17"/>
        <v>292.87299999999993</v>
      </c>
    </row>
    <row r="132" spans="1:13" ht="15.75">
      <c r="A132" s="12" t="s">
        <v>136</v>
      </c>
      <c r="B132" s="12">
        <v>228</v>
      </c>
      <c r="C132" s="12">
        <v>224.85</v>
      </c>
      <c r="E132" s="16">
        <f t="shared" si="9"/>
        <v>238.14300000000003</v>
      </c>
      <c r="F132" s="17">
        <f t="shared" si="10"/>
        <v>234.99300000000002</v>
      </c>
      <c r="G132" s="16">
        <f t="shared" si="11"/>
        <v>233.07150000000001</v>
      </c>
      <c r="H132" s="17">
        <f t="shared" si="12"/>
        <v>229.92150000000001</v>
      </c>
      <c r="I132" s="21">
        <f t="shared" si="13"/>
        <v>226.42500000000001</v>
      </c>
      <c r="J132" s="18">
        <f t="shared" si="14"/>
        <v>222.92849999999999</v>
      </c>
      <c r="K132" s="18">
        <f t="shared" si="15"/>
        <v>219.77849999999998</v>
      </c>
      <c r="L132" s="18">
        <f t="shared" si="16"/>
        <v>217.85699999999997</v>
      </c>
      <c r="M132" s="18">
        <f t="shared" si="17"/>
        <v>214.70699999999997</v>
      </c>
    </row>
    <row r="133" spans="1:13" ht="15.75">
      <c r="A133" s="12" t="s">
        <v>137</v>
      </c>
      <c r="B133" s="12">
        <v>148.44999999999999</v>
      </c>
      <c r="C133" s="12">
        <v>143.80000000000001</v>
      </c>
      <c r="E133" s="16">
        <f t="shared" si="9"/>
        <v>163.42299999999997</v>
      </c>
      <c r="F133" s="17">
        <f t="shared" si="10"/>
        <v>158.77299999999997</v>
      </c>
      <c r="G133" s="16">
        <f t="shared" si="11"/>
        <v>155.93649999999997</v>
      </c>
      <c r="H133" s="17">
        <f t="shared" si="12"/>
        <v>151.28649999999996</v>
      </c>
      <c r="I133" s="21">
        <f t="shared" si="13"/>
        <v>146.125</v>
      </c>
      <c r="J133" s="18">
        <f t="shared" si="14"/>
        <v>140.96350000000004</v>
      </c>
      <c r="K133" s="18">
        <f t="shared" si="15"/>
        <v>136.31350000000003</v>
      </c>
      <c r="L133" s="18">
        <f t="shared" si="16"/>
        <v>133.47700000000003</v>
      </c>
      <c r="M133" s="18">
        <f t="shared" si="17"/>
        <v>128.82700000000003</v>
      </c>
    </row>
    <row r="134" spans="1:13" ht="15.75">
      <c r="A134" s="12" t="s">
        <v>138</v>
      </c>
      <c r="B134" s="12">
        <v>317.2</v>
      </c>
      <c r="C134" s="12">
        <v>301.25</v>
      </c>
      <c r="E134" s="16">
        <f t="shared" si="9"/>
        <v>368.55899999999991</v>
      </c>
      <c r="F134" s="17">
        <f t="shared" si="10"/>
        <v>352.60899999999992</v>
      </c>
      <c r="G134" s="16">
        <f t="shared" si="11"/>
        <v>342.87949999999995</v>
      </c>
      <c r="H134" s="17">
        <f t="shared" si="12"/>
        <v>326.92949999999996</v>
      </c>
      <c r="I134" s="21">
        <f t="shared" si="13"/>
        <v>309.22500000000002</v>
      </c>
      <c r="J134" s="18">
        <f t="shared" si="14"/>
        <v>291.52050000000003</v>
      </c>
      <c r="K134" s="18">
        <f t="shared" si="15"/>
        <v>275.57050000000004</v>
      </c>
      <c r="L134" s="18">
        <f t="shared" si="16"/>
        <v>265.84100000000007</v>
      </c>
      <c r="M134" s="18">
        <f t="shared" si="17"/>
        <v>249.89100000000005</v>
      </c>
    </row>
    <row r="135" spans="1:13" ht="15.75">
      <c r="A135" s="12" t="s">
        <v>139</v>
      </c>
      <c r="B135" s="12">
        <v>174.9</v>
      </c>
      <c r="C135" s="12">
        <v>166.15</v>
      </c>
      <c r="E135" s="16">
        <f t="shared" ref="E135:E150" si="18">G135+(G135-H135)*1.61</f>
        <v>203.07500000000002</v>
      </c>
      <c r="F135" s="17">
        <f t="shared" ref="F135:F150" si="19">G135+(G135-H135)*0.61</f>
        <v>194.32500000000002</v>
      </c>
      <c r="G135" s="16">
        <f t="shared" ref="G135:G150" si="20">B135+(B135-C135)*1.61</f>
        <v>188.98750000000001</v>
      </c>
      <c r="H135" s="17">
        <f t="shared" ref="H135:H150" si="21">B135+(B135-C135)*0.61</f>
        <v>180.23750000000001</v>
      </c>
      <c r="I135" s="21">
        <f t="shared" ref="I135:I150" si="22">(H135+J135)/2</f>
        <v>170.52500000000001</v>
      </c>
      <c r="J135" s="18">
        <f t="shared" ref="J135:J150" si="23">C135-(B135-C135)*0.61</f>
        <v>160.8125</v>
      </c>
      <c r="K135" s="18">
        <f t="shared" ref="K135:K150" si="24">C135-(B135-C135)*1.61</f>
        <v>152.0625</v>
      </c>
      <c r="L135" s="18">
        <f t="shared" ref="L135:L150" si="25">K135-(J135-K135)*0.61</f>
        <v>146.72499999999999</v>
      </c>
      <c r="M135" s="18">
        <f t="shared" ref="M135:M150" si="26">K135-(J135-K135)*1.61</f>
        <v>137.97499999999999</v>
      </c>
    </row>
    <row r="136" spans="1:13" ht="15.75">
      <c r="A136" s="12" t="s">
        <v>140</v>
      </c>
      <c r="B136" s="12">
        <v>95.15</v>
      </c>
      <c r="C136" s="12">
        <v>93.55</v>
      </c>
      <c r="E136" s="16">
        <f t="shared" si="18"/>
        <v>100.30200000000002</v>
      </c>
      <c r="F136" s="17">
        <f t="shared" si="19"/>
        <v>98.702000000000012</v>
      </c>
      <c r="G136" s="16">
        <f t="shared" si="20"/>
        <v>97.726000000000013</v>
      </c>
      <c r="H136" s="17">
        <f t="shared" si="21"/>
        <v>96.126000000000005</v>
      </c>
      <c r="I136" s="21">
        <f t="shared" si="22"/>
        <v>94.35</v>
      </c>
      <c r="J136" s="18">
        <f t="shared" si="23"/>
        <v>92.573999999999998</v>
      </c>
      <c r="K136" s="18">
        <f t="shared" si="24"/>
        <v>90.97399999999999</v>
      </c>
      <c r="L136" s="18">
        <f t="shared" si="25"/>
        <v>89.99799999999999</v>
      </c>
      <c r="M136" s="18">
        <f t="shared" si="26"/>
        <v>88.397999999999982</v>
      </c>
    </row>
    <row r="137" spans="1:13" ht="15.75">
      <c r="A137" s="12" t="s">
        <v>141</v>
      </c>
      <c r="B137" s="12">
        <v>320.7</v>
      </c>
      <c r="C137" s="12">
        <v>314.3</v>
      </c>
      <c r="E137" s="16">
        <f t="shared" si="18"/>
        <v>341.30799999999994</v>
      </c>
      <c r="F137" s="17">
        <f t="shared" si="19"/>
        <v>334.90799999999996</v>
      </c>
      <c r="G137" s="16">
        <f t="shared" si="20"/>
        <v>331.00399999999996</v>
      </c>
      <c r="H137" s="17">
        <f t="shared" si="21"/>
        <v>324.60399999999998</v>
      </c>
      <c r="I137" s="21">
        <f t="shared" si="22"/>
        <v>317.5</v>
      </c>
      <c r="J137" s="18">
        <f t="shared" si="23"/>
        <v>310.39600000000002</v>
      </c>
      <c r="K137" s="18">
        <f t="shared" si="24"/>
        <v>303.99600000000004</v>
      </c>
      <c r="L137" s="18">
        <f t="shared" si="25"/>
        <v>300.09200000000004</v>
      </c>
      <c r="M137" s="18">
        <f t="shared" si="26"/>
        <v>293.69200000000006</v>
      </c>
    </row>
    <row r="138" spans="1:13" ht="15.75">
      <c r="A138" s="12" t="s">
        <v>142</v>
      </c>
      <c r="B138" s="12">
        <v>1476</v>
      </c>
      <c r="C138" s="12">
        <v>1453.1</v>
      </c>
      <c r="E138" s="16">
        <f t="shared" si="18"/>
        <v>1549.7380000000003</v>
      </c>
      <c r="F138" s="17">
        <f t="shared" si="19"/>
        <v>1526.8380000000002</v>
      </c>
      <c r="G138" s="16">
        <f t="shared" si="20"/>
        <v>1512.8690000000001</v>
      </c>
      <c r="H138" s="17">
        <f t="shared" si="21"/>
        <v>1489.9690000000001</v>
      </c>
      <c r="I138" s="21">
        <f t="shared" si="22"/>
        <v>1464.55</v>
      </c>
      <c r="J138" s="18">
        <f t="shared" si="23"/>
        <v>1439.1309999999999</v>
      </c>
      <c r="K138" s="18">
        <f t="shared" si="24"/>
        <v>1416.2309999999998</v>
      </c>
      <c r="L138" s="18">
        <f t="shared" si="25"/>
        <v>1402.2619999999997</v>
      </c>
      <c r="M138" s="18">
        <f t="shared" si="26"/>
        <v>1379.3619999999996</v>
      </c>
    </row>
    <row r="139" spans="1:13" ht="15.75">
      <c r="A139" s="12" t="s">
        <v>143</v>
      </c>
      <c r="B139" s="12">
        <v>939.9</v>
      </c>
      <c r="C139" s="12">
        <v>922.25</v>
      </c>
      <c r="E139" s="16">
        <f t="shared" si="18"/>
        <v>996.73299999999983</v>
      </c>
      <c r="F139" s="17">
        <f t="shared" si="19"/>
        <v>979.08299999999986</v>
      </c>
      <c r="G139" s="16">
        <f t="shared" si="20"/>
        <v>968.31649999999991</v>
      </c>
      <c r="H139" s="17">
        <f t="shared" si="21"/>
        <v>950.66649999999993</v>
      </c>
      <c r="I139" s="21">
        <f t="shared" si="22"/>
        <v>931.07500000000005</v>
      </c>
      <c r="J139" s="18">
        <f t="shared" si="23"/>
        <v>911.48350000000005</v>
      </c>
      <c r="K139" s="18">
        <f t="shared" si="24"/>
        <v>893.83350000000007</v>
      </c>
      <c r="L139" s="18">
        <f t="shared" si="25"/>
        <v>883.06700000000012</v>
      </c>
      <c r="M139" s="18">
        <f t="shared" si="26"/>
        <v>865.41700000000014</v>
      </c>
    </row>
    <row r="140" spans="1:13" ht="15.75">
      <c r="A140" s="12" t="s">
        <v>144</v>
      </c>
      <c r="B140" s="12">
        <v>277.39999999999998</v>
      </c>
      <c r="C140" s="12">
        <v>271.2</v>
      </c>
      <c r="E140" s="16">
        <f t="shared" si="18"/>
        <v>297.36399999999992</v>
      </c>
      <c r="F140" s="17">
        <f t="shared" si="19"/>
        <v>291.16399999999993</v>
      </c>
      <c r="G140" s="16">
        <f t="shared" si="20"/>
        <v>287.38199999999995</v>
      </c>
      <c r="H140" s="17">
        <f t="shared" si="21"/>
        <v>281.18199999999996</v>
      </c>
      <c r="I140" s="21">
        <f t="shared" si="22"/>
        <v>274.29999999999995</v>
      </c>
      <c r="J140" s="18">
        <f t="shared" si="23"/>
        <v>267.41800000000001</v>
      </c>
      <c r="K140" s="18">
        <f t="shared" si="24"/>
        <v>261.21800000000002</v>
      </c>
      <c r="L140" s="18">
        <f t="shared" si="25"/>
        <v>257.43600000000004</v>
      </c>
      <c r="M140" s="18">
        <f t="shared" si="26"/>
        <v>251.23600000000005</v>
      </c>
    </row>
    <row r="141" spans="1:13" ht="15.75">
      <c r="A141" s="12" t="s">
        <v>145</v>
      </c>
      <c r="B141" s="12">
        <v>83.4</v>
      </c>
      <c r="C141" s="12">
        <v>80.8</v>
      </c>
      <c r="E141" s="16">
        <f t="shared" si="18"/>
        <v>91.77200000000002</v>
      </c>
      <c r="F141" s="17">
        <f t="shared" si="19"/>
        <v>89.172000000000011</v>
      </c>
      <c r="G141" s="16">
        <f t="shared" si="20"/>
        <v>87.586000000000013</v>
      </c>
      <c r="H141" s="17">
        <f t="shared" si="21"/>
        <v>84.986000000000004</v>
      </c>
      <c r="I141" s="21">
        <f t="shared" si="22"/>
        <v>82.1</v>
      </c>
      <c r="J141" s="18">
        <f t="shared" si="23"/>
        <v>79.213999999999999</v>
      </c>
      <c r="K141" s="18">
        <f t="shared" si="24"/>
        <v>76.613999999999976</v>
      </c>
      <c r="L141" s="18">
        <f t="shared" si="25"/>
        <v>75.027999999999963</v>
      </c>
      <c r="M141" s="18">
        <f t="shared" si="26"/>
        <v>72.42799999999994</v>
      </c>
    </row>
    <row r="142" spans="1:13" ht="15.75">
      <c r="A142" s="12" t="s">
        <v>146</v>
      </c>
      <c r="B142" s="12">
        <v>2072</v>
      </c>
      <c r="C142" s="12">
        <v>2015.05</v>
      </c>
      <c r="E142" s="16">
        <f t="shared" si="18"/>
        <v>2255.3789999999995</v>
      </c>
      <c r="F142" s="17">
        <f t="shared" si="19"/>
        <v>2198.4289999999996</v>
      </c>
      <c r="G142" s="16">
        <f t="shared" si="20"/>
        <v>2163.6895</v>
      </c>
      <c r="H142" s="17">
        <f t="shared" si="21"/>
        <v>2106.7395000000001</v>
      </c>
      <c r="I142" s="21">
        <f t="shared" si="22"/>
        <v>2043.5250000000001</v>
      </c>
      <c r="J142" s="18">
        <f t="shared" si="23"/>
        <v>1980.3104999999998</v>
      </c>
      <c r="K142" s="18">
        <f t="shared" si="24"/>
        <v>1923.3604999999998</v>
      </c>
      <c r="L142" s="18">
        <f t="shared" si="25"/>
        <v>1888.6209999999996</v>
      </c>
      <c r="M142" s="18">
        <f t="shared" si="26"/>
        <v>1831.6709999999996</v>
      </c>
    </row>
    <row r="143" spans="1:13" ht="15.75">
      <c r="A143" s="12" t="s">
        <v>147</v>
      </c>
      <c r="B143" s="12">
        <v>249.6</v>
      </c>
      <c r="C143" s="12">
        <v>241.2</v>
      </c>
      <c r="E143" s="16">
        <f t="shared" si="18"/>
        <v>276.64800000000008</v>
      </c>
      <c r="F143" s="17">
        <f t="shared" si="19"/>
        <v>268.24800000000005</v>
      </c>
      <c r="G143" s="16">
        <f t="shared" si="20"/>
        <v>263.12400000000002</v>
      </c>
      <c r="H143" s="17">
        <f t="shared" si="21"/>
        <v>254.72399999999999</v>
      </c>
      <c r="I143" s="21">
        <f t="shared" si="22"/>
        <v>245.39999999999998</v>
      </c>
      <c r="J143" s="18">
        <f t="shared" si="23"/>
        <v>236.07599999999999</v>
      </c>
      <c r="K143" s="18">
        <f t="shared" si="24"/>
        <v>227.67599999999999</v>
      </c>
      <c r="L143" s="18">
        <f t="shared" si="25"/>
        <v>222.55199999999999</v>
      </c>
      <c r="M143" s="18">
        <f t="shared" si="26"/>
        <v>214.15199999999999</v>
      </c>
    </row>
    <row r="144" spans="1:13" ht="15.75">
      <c r="A144" s="12" t="s">
        <v>148</v>
      </c>
      <c r="B144" s="12">
        <v>156.85</v>
      </c>
      <c r="C144" s="12">
        <v>154</v>
      </c>
      <c r="E144" s="16">
        <f t="shared" si="18"/>
        <v>166.02699999999996</v>
      </c>
      <c r="F144" s="17">
        <f t="shared" si="19"/>
        <v>163.17699999999996</v>
      </c>
      <c r="G144" s="16">
        <f t="shared" si="20"/>
        <v>161.43849999999998</v>
      </c>
      <c r="H144" s="17">
        <f t="shared" si="21"/>
        <v>158.58849999999998</v>
      </c>
      <c r="I144" s="21">
        <f t="shared" si="22"/>
        <v>155.42500000000001</v>
      </c>
      <c r="J144" s="18">
        <f t="shared" si="23"/>
        <v>152.26150000000001</v>
      </c>
      <c r="K144" s="18">
        <f t="shared" si="24"/>
        <v>149.41150000000002</v>
      </c>
      <c r="L144" s="18">
        <f t="shared" si="25"/>
        <v>147.67300000000003</v>
      </c>
      <c r="M144" s="18">
        <f t="shared" si="26"/>
        <v>144.82300000000004</v>
      </c>
    </row>
    <row r="145" spans="1:13" ht="15.75">
      <c r="A145" s="12" t="s">
        <v>149</v>
      </c>
      <c r="B145" s="12">
        <v>31.6</v>
      </c>
      <c r="C145" s="12">
        <v>30</v>
      </c>
      <c r="E145" s="16">
        <f t="shared" si="18"/>
        <v>36.752000000000002</v>
      </c>
      <c r="F145" s="17">
        <f t="shared" si="19"/>
        <v>35.152000000000001</v>
      </c>
      <c r="G145" s="16">
        <f t="shared" si="20"/>
        <v>34.176000000000002</v>
      </c>
      <c r="H145" s="17">
        <f t="shared" si="21"/>
        <v>32.576000000000001</v>
      </c>
      <c r="I145" s="21">
        <f t="shared" si="22"/>
        <v>30.8</v>
      </c>
      <c r="J145" s="18">
        <f t="shared" si="23"/>
        <v>29.024000000000001</v>
      </c>
      <c r="K145" s="18">
        <f t="shared" si="24"/>
        <v>27.423999999999999</v>
      </c>
      <c r="L145" s="18">
        <f t="shared" si="25"/>
        <v>26.448</v>
      </c>
      <c r="M145" s="18">
        <f t="shared" si="26"/>
        <v>24.847999999999999</v>
      </c>
    </row>
    <row r="146" spans="1:13" ht="15.75">
      <c r="A146" s="12" t="s">
        <v>150</v>
      </c>
      <c r="B146" s="12">
        <v>55.95</v>
      </c>
      <c r="C146" s="12">
        <v>54.65</v>
      </c>
      <c r="E146" s="16">
        <f t="shared" si="18"/>
        <v>60.13600000000001</v>
      </c>
      <c r="F146" s="17">
        <f t="shared" si="19"/>
        <v>58.836000000000006</v>
      </c>
      <c r="G146" s="16">
        <f t="shared" si="20"/>
        <v>58.043000000000006</v>
      </c>
      <c r="H146" s="17">
        <f t="shared" si="21"/>
        <v>56.743000000000002</v>
      </c>
      <c r="I146" s="21">
        <f t="shared" si="22"/>
        <v>55.3</v>
      </c>
      <c r="J146" s="18">
        <f t="shared" si="23"/>
        <v>53.856999999999999</v>
      </c>
      <c r="K146" s="18">
        <f t="shared" si="24"/>
        <v>52.556999999999988</v>
      </c>
      <c r="L146" s="18">
        <f t="shared" si="25"/>
        <v>51.763999999999982</v>
      </c>
      <c r="M146" s="18">
        <f t="shared" si="26"/>
        <v>50.46399999999997</v>
      </c>
    </row>
    <row r="147" spans="1:13" ht="15.75">
      <c r="A147" s="12" t="s">
        <v>151</v>
      </c>
      <c r="B147" s="12">
        <v>96.5</v>
      </c>
      <c r="C147" s="12">
        <v>91.65</v>
      </c>
      <c r="E147" s="16">
        <f t="shared" si="18"/>
        <v>112.11699999999999</v>
      </c>
      <c r="F147" s="17">
        <f t="shared" si="19"/>
        <v>107.267</v>
      </c>
      <c r="G147" s="16">
        <f t="shared" si="20"/>
        <v>104.3085</v>
      </c>
      <c r="H147" s="17">
        <f t="shared" si="21"/>
        <v>99.458500000000001</v>
      </c>
      <c r="I147" s="21">
        <f t="shared" si="22"/>
        <v>94.075000000000003</v>
      </c>
      <c r="J147" s="18">
        <f t="shared" si="23"/>
        <v>88.691500000000005</v>
      </c>
      <c r="K147" s="18">
        <f t="shared" si="24"/>
        <v>83.841500000000011</v>
      </c>
      <c r="L147" s="18">
        <f t="shared" si="25"/>
        <v>80.88300000000001</v>
      </c>
      <c r="M147" s="18">
        <f t="shared" si="26"/>
        <v>76.033000000000015</v>
      </c>
    </row>
    <row r="148" spans="1:13" ht="15.75">
      <c r="A148" s="12" t="s">
        <v>152</v>
      </c>
      <c r="B148" s="12">
        <v>344.5</v>
      </c>
      <c r="C148" s="12">
        <v>335.6</v>
      </c>
      <c r="E148" s="16">
        <f t="shared" si="18"/>
        <v>373.1579999999999</v>
      </c>
      <c r="F148" s="17">
        <f t="shared" si="19"/>
        <v>364.25799999999992</v>
      </c>
      <c r="G148" s="16">
        <f t="shared" si="20"/>
        <v>358.82899999999995</v>
      </c>
      <c r="H148" s="17">
        <f t="shared" si="21"/>
        <v>349.92899999999997</v>
      </c>
      <c r="I148" s="21">
        <f t="shared" si="22"/>
        <v>340.05</v>
      </c>
      <c r="J148" s="18">
        <f t="shared" si="23"/>
        <v>330.17100000000005</v>
      </c>
      <c r="K148" s="18">
        <f t="shared" si="24"/>
        <v>321.27100000000007</v>
      </c>
      <c r="L148" s="18">
        <f t="shared" si="25"/>
        <v>315.8420000000001</v>
      </c>
      <c r="M148" s="18">
        <f t="shared" si="26"/>
        <v>306.94200000000012</v>
      </c>
    </row>
    <row r="149" spans="1:13" ht="15.75">
      <c r="A149" s="12" t="s">
        <v>153</v>
      </c>
      <c r="B149" s="12">
        <v>542.79999999999995</v>
      </c>
      <c r="C149" s="12">
        <v>523</v>
      </c>
      <c r="E149" s="16">
        <f t="shared" si="18"/>
        <v>606.55599999999981</v>
      </c>
      <c r="F149" s="17">
        <f t="shared" si="19"/>
        <v>586.75599999999986</v>
      </c>
      <c r="G149" s="16">
        <f t="shared" si="20"/>
        <v>574.67799999999988</v>
      </c>
      <c r="H149" s="17">
        <f t="shared" si="21"/>
        <v>554.87799999999993</v>
      </c>
      <c r="I149" s="21">
        <f t="shared" si="22"/>
        <v>532.9</v>
      </c>
      <c r="J149" s="18">
        <f t="shared" si="23"/>
        <v>510.92200000000003</v>
      </c>
      <c r="K149" s="18">
        <f t="shared" si="24"/>
        <v>491.12200000000007</v>
      </c>
      <c r="L149" s="18">
        <f t="shared" si="25"/>
        <v>479.0440000000001</v>
      </c>
      <c r="M149" s="18">
        <f t="shared" si="26"/>
        <v>459.24400000000014</v>
      </c>
    </row>
    <row r="150" spans="1:13" ht="15.75">
      <c r="A150" s="12" t="s">
        <v>154</v>
      </c>
      <c r="B150" s="12">
        <v>252.45</v>
      </c>
      <c r="C150" s="12">
        <v>242.6</v>
      </c>
      <c r="E150" s="16">
        <f t="shared" si="18"/>
        <v>284.16700000000003</v>
      </c>
      <c r="F150" s="17">
        <f t="shared" si="19"/>
        <v>274.31700000000001</v>
      </c>
      <c r="G150" s="16">
        <f t="shared" si="20"/>
        <v>268.30849999999998</v>
      </c>
      <c r="H150" s="17">
        <f t="shared" si="21"/>
        <v>258.45849999999996</v>
      </c>
      <c r="I150" s="21">
        <f t="shared" si="22"/>
        <v>247.52499999999998</v>
      </c>
      <c r="J150" s="18">
        <f t="shared" si="23"/>
        <v>236.5915</v>
      </c>
      <c r="K150" s="18">
        <f t="shared" si="24"/>
        <v>226.7415</v>
      </c>
      <c r="L150" s="18">
        <f t="shared" si="25"/>
        <v>220.733</v>
      </c>
      <c r="M150" s="18">
        <f t="shared" si="26"/>
        <v>210.88300000000001</v>
      </c>
    </row>
  </sheetData>
  <mergeCells count="2">
    <mergeCell ref="A1:M1"/>
    <mergeCell ref="A2:M2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NIFTY</vt:lpstr>
      <vt:lpstr>EOD BASIS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INDIAN</dc:creator>
  <cp:lastModifiedBy>home</cp:lastModifiedBy>
  <dcterms:created xsi:type="dcterms:W3CDTF">2013-05-13T10:29:44Z</dcterms:created>
  <dcterms:modified xsi:type="dcterms:W3CDTF">2013-05-21T09:25:04Z</dcterms:modified>
</cp:coreProperties>
</file>