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1475" windowHeight="34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Q7" i="1"/>
  <c r="K42"/>
  <c r="K41"/>
  <c r="K40"/>
  <c r="M42" s="1"/>
  <c r="K20"/>
  <c r="K19"/>
  <c r="K18"/>
  <c r="M20" s="1"/>
  <c r="K34"/>
  <c r="K33"/>
  <c r="K32"/>
  <c r="M34" s="1"/>
  <c r="K38"/>
  <c r="K37"/>
  <c r="K36"/>
  <c r="M38" s="1"/>
  <c r="K16"/>
  <c r="K15"/>
  <c r="K14"/>
  <c r="M16" s="1"/>
  <c r="K30"/>
  <c r="K26"/>
  <c r="M28" s="1"/>
  <c r="K28"/>
  <c r="K27"/>
  <c r="K24"/>
  <c r="K23"/>
  <c r="K22"/>
  <c r="M24" s="1"/>
  <c r="K12"/>
  <c r="K11"/>
  <c r="K10"/>
  <c r="M12" s="1"/>
  <c r="K8"/>
  <c r="K7"/>
  <c r="K6"/>
  <c r="M8" s="1"/>
  <c r="M4"/>
  <c r="K3"/>
  <c r="K4"/>
  <c r="K2"/>
</calcChain>
</file>

<file path=xl/sharedStrings.xml><?xml version="1.0" encoding="utf-8"?>
<sst xmlns="http://schemas.openxmlformats.org/spreadsheetml/2006/main" count="90" uniqueCount="55">
  <si>
    <t xml:space="preserve">Trade No </t>
  </si>
  <si>
    <t>Entry Date</t>
  </si>
  <si>
    <t>Script Name</t>
  </si>
  <si>
    <t>Entry</t>
  </si>
  <si>
    <t>Exit</t>
  </si>
  <si>
    <t>qty</t>
  </si>
  <si>
    <t>Exit date</t>
  </si>
  <si>
    <t>profit/loss</t>
  </si>
  <si>
    <t>03.06.2014</t>
  </si>
  <si>
    <t>COALINDIA</t>
  </si>
  <si>
    <t>LONG</t>
  </si>
  <si>
    <t>COALINDIA 390 CE</t>
  </si>
  <si>
    <t>COALINDIA 390 PE</t>
  </si>
  <si>
    <t>04.06.2014</t>
  </si>
  <si>
    <t>PNB</t>
  </si>
  <si>
    <t>PNB 1000 CE</t>
  </si>
  <si>
    <t>PNB 1000 PE</t>
  </si>
  <si>
    <t>NET RESULT</t>
  </si>
  <si>
    <t>05.06.2014</t>
  </si>
  <si>
    <t>LUPIN</t>
  </si>
  <si>
    <t>LUPIN 940 CE</t>
  </si>
  <si>
    <t>LUPIN 940 PE</t>
  </si>
  <si>
    <t>06.06.2014</t>
  </si>
  <si>
    <t>KOTAKBANK</t>
  </si>
  <si>
    <t>KOTAKBANK 880 CE</t>
  </si>
  <si>
    <t>09.06.2014</t>
  </si>
  <si>
    <t>TCS</t>
  </si>
  <si>
    <t>TCS 2100 CE</t>
  </si>
  <si>
    <t>TCS 2100 PE</t>
  </si>
  <si>
    <t>KOTAKBANK 880 PE</t>
  </si>
  <si>
    <t>ITC</t>
  </si>
  <si>
    <t>10.06.2014</t>
  </si>
  <si>
    <t>RELCAPITAL</t>
  </si>
  <si>
    <t>ITC 340 CE</t>
  </si>
  <si>
    <t>ITC 340 PE</t>
  </si>
  <si>
    <t>RELCAPITAL 640 CE</t>
  </si>
  <si>
    <t>RELCAPITAL 640 PE</t>
  </si>
  <si>
    <t>SHORT</t>
  </si>
  <si>
    <t>11.06.2014</t>
  </si>
  <si>
    <t>MCDOWELL 2600 PE</t>
  </si>
  <si>
    <t>TATASTEEL</t>
  </si>
  <si>
    <t>TATASTEEL 550 PE</t>
  </si>
  <si>
    <t>TATASTEEL 550 CE</t>
  </si>
  <si>
    <t>12.06.2014</t>
  </si>
  <si>
    <t>13.06.2014</t>
  </si>
  <si>
    <t>JINDALSTEL</t>
  </si>
  <si>
    <t>JINDALSTEL 340 PE</t>
  </si>
  <si>
    <t>JINDALSTEL 340 CE</t>
  </si>
  <si>
    <t>16.06.2014</t>
  </si>
  <si>
    <t>17.06.2014</t>
  </si>
  <si>
    <t>RCOM</t>
  </si>
  <si>
    <t>RCOM 150 CE</t>
  </si>
  <si>
    <t>RCOM 150 PE</t>
  </si>
  <si>
    <t>Total Trade Net Result</t>
  </si>
  <si>
    <t>Note : Open positions P/L calculated asper EOD close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</si>
</sst>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6" borderId="0" xfId="0" applyFill="1"/>
    <xf numFmtId="0" fontId="0" fillId="7" borderId="0" xfId="0" applyFill="1"/>
    <xf numFmtId="0" fontId="1" fillId="7" borderId="0" xfId="0" applyFont="1" applyFill="1"/>
    <xf numFmtId="0" fontId="2" fillId="7" borderId="0" xfId="0" applyFont="1" applyFill="1"/>
    <xf numFmtId="0" fontId="3" fillId="5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2"/>
  <sheetViews>
    <sheetView tabSelected="1" workbookViewId="0">
      <pane ySplit="1" topLeftCell="A2" activePane="bottomLeft" state="frozen"/>
      <selection pane="bottomLeft" activeCell="Q18" sqref="Q18"/>
    </sheetView>
  </sheetViews>
  <sheetFormatPr defaultRowHeight="15"/>
  <cols>
    <col min="2" max="2" width="10.140625" bestFit="1" customWidth="1"/>
    <col min="3" max="3" width="18.42578125" bestFit="1" customWidth="1"/>
    <col min="4" max="4" width="11.7109375" customWidth="1"/>
    <col min="8" max="8" width="1.85546875" customWidth="1"/>
    <col min="9" max="9" width="10.140625" bestFit="1" customWidth="1"/>
    <col min="13" max="13" width="11.140625" bestFit="1" customWidth="1"/>
    <col min="15" max="16" width="4" customWidth="1"/>
    <col min="17" max="17" width="20.85546875" bestFit="1" customWidth="1"/>
    <col min="18" max="18" width="1.85546875" customWidth="1"/>
    <col min="19" max="20" width="4.5703125" customWidth="1"/>
  </cols>
  <sheetData>
    <row r="1" spans="1:21">
      <c r="A1" t="s">
        <v>0</v>
      </c>
      <c r="B1" t="s">
        <v>1</v>
      </c>
      <c r="C1" t="s">
        <v>2</v>
      </c>
      <c r="E1" t="s">
        <v>5</v>
      </c>
      <c r="F1" t="s">
        <v>3</v>
      </c>
      <c r="G1" t="s">
        <v>4</v>
      </c>
      <c r="I1" t="s">
        <v>6</v>
      </c>
      <c r="K1" t="s">
        <v>7</v>
      </c>
      <c r="M1" t="s">
        <v>17</v>
      </c>
    </row>
    <row r="2" spans="1:21">
      <c r="A2">
        <v>2</v>
      </c>
      <c r="B2" t="s">
        <v>8</v>
      </c>
      <c r="C2" t="s">
        <v>9</v>
      </c>
      <c r="D2" t="s">
        <v>10</v>
      </c>
      <c r="E2">
        <v>1000</v>
      </c>
      <c r="F2">
        <v>384.9</v>
      </c>
      <c r="G2">
        <v>391.3</v>
      </c>
      <c r="I2" t="s">
        <v>13</v>
      </c>
      <c r="K2">
        <f>(G2-F2)*E2</f>
        <v>6400.0000000000346</v>
      </c>
    </row>
    <row r="3" spans="1:21">
      <c r="C3" t="s">
        <v>11</v>
      </c>
      <c r="E3">
        <v>1000</v>
      </c>
      <c r="F3">
        <v>16</v>
      </c>
      <c r="G3">
        <v>17.7</v>
      </c>
      <c r="I3" t="s">
        <v>13</v>
      </c>
      <c r="K3">
        <f t="shared" ref="K3:K4" si="0">(G3-F3)*E3</f>
        <v>1699.9999999999993</v>
      </c>
      <c r="O3" s="4"/>
      <c r="P3" s="4"/>
      <c r="Q3" s="4"/>
      <c r="R3" s="4"/>
      <c r="S3" s="4"/>
      <c r="T3" s="4"/>
    </row>
    <row r="4" spans="1:21">
      <c r="C4" t="s">
        <v>12</v>
      </c>
      <c r="E4">
        <v>1000</v>
      </c>
      <c r="F4">
        <v>21</v>
      </c>
      <c r="G4">
        <v>16.600000000000001</v>
      </c>
      <c r="I4" t="s">
        <v>13</v>
      </c>
      <c r="K4">
        <f t="shared" si="0"/>
        <v>-4399.9999999999982</v>
      </c>
      <c r="M4" s="2">
        <f>SUM(K2:K4)</f>
        <v>3700.0000000000355</v>
      </c>
      <c r="O4" s="4"/>
      <c r="P4" s="5"/>
      <c r="Q4" s="5"/>
      <c r="R4" s="5"/>
      <c r="S4" s="5"/>
      <c r="T4" s="4"/>
    </row>
    <row r="5" spans="1:21">
      <c r="O5" s="4"/>
      <c r="P5" s="5"/>
      <c r="Q5" s="7" t="s">
        <v>53</v>
      </c>
      <c r="R5" s="5"/>
      <c r="S5" s="5"/>
      <c r="T5" s="4"/>
    </row>
    <row r="6" spans="1:21">
      <c r="A6">
        <v>3</v>
      </c>
      <c r="B6" t="s">
        <v>13</v>
      </c>
      <c r="C6" t="s">
        <v>14</v>
      </c>
      <c r="D6" t="s">
        <v>10</v>
      </c>
      <c r="E6">
        <v>500</v>
      </c>
      <c r="F6">
        <v>995.35</v>
      </c>
      <c r="G6">
        <v>994.2</v>
      </c>
      <c r="I6" t="s">
        <v>18</v>
      </c>
      <c r="K6">
        <f>(G6-F6)*E6</f>
        <v>-574.99999999998863</v>
      </c>
      <c r="O6" s="4"/>
      <c r="P6" s="5"/>
      <c r="Q6" s="5"/>
      <c r="R6" s="5"/>
      <c r="S6" s="5"/>
      <c r="T6" s="4"/>
    </row>
    <row r="7" spans="1:21" ht="15.75">
      <c r="C7" t="s">
        <v>15</v>
      </c>
      <c r="E7">
        <v>500</v>
      </c>
      <c r="F7">
        <v>43</v>
      </c>
      <c r="G7">
        <v>41.65</v>
      </c>
      <c r="I7" t="s">
        <v>18</v>
      </c>
      <c r="K7">
        <f t="shared" ref="K7:K8" si="1">(G7-F7)*E7</f>
        <v>-675.00000000000068</v>
      </c>
      <c r="O7" s="4"/>
      <c r="P7" s="5"/>
      <c r="Q7" s="6">
        <f>SUM(M:M)</f>
        <v>62543.750000000029</v>
      </c>
      <c r="R7" s="5"/>
      <c r="S7" s="5"/>
      <c r="T7" s="4"/>
    </row>
    <row r="8" spans="1:21">
      <c r="C8" t="s">
        <v>16</v>
      </c>
      <c r="E8">
        <v>500</v>
      </c>
      <c r="F8">
        <v>46.5</v>
      </c>
      <c r="G8">
        <v>48.3</v>
      </c>
      <c r="I8" t="s">
        <v>18</v>
      </c>
      <c r="K8">
        <f t="shared" si="1"/>
        <v>899.99999999999864</v>
      </c>
      <c r="M8" s="3">
        <f>SUM(K6:K8)</f>
        <v>-349.99999999999068</v>
      </c>
      <c r="O8" s="4"/>
      <c r="P8" s="5"/>
      <c r="Q8" s="5"/>
      <c r="R8" s="5"/>
      <c r="S8" s="5"/>
      <c r="T8" s="4"/>
    </row>
    <row r="9" spans="1:21">
      <c r="O9" s="4"/>
      <c r="P9" s="4"/>
      <c r="Q9" s="4"/>
      <c r="R9" s="4"/>
      <c r="S9" s="4"/>
      <c r="T9" s="4"/>
    </row>
    <row r="10" spans="1:21">
      <c r="A10">
        <v>4</v>
      </c>
      <c r="B10" t="s">
        <v>18</v>
      </c>
      <c r="C10" t="s">
        <v>19</v>
      </c>
      <c r="D10" t="s">
        <v>10</v>
      </c>
      <c r="E10">
        <v>250</v>
      </c>
      <c r="F10">
        <v>937</v>
      </c>
      <c r="G10">
        <v>975.6</v>
      </c>
      <c r="I10" t="s">
        <v>31</v>
      </c>
      <c r="K10">
        <f>(G10-F10)*E10</f>
        <v>9650.0000000000055</v>
      </c>
    </row>
    <row r="11" spans="1:21">
      <c r="C11" t="s">
        <v>20</v>
      </c>
      <c r="E11">
        <v>250</v>
      </c>
      <c r="F11">
        <v>27.25</v>
      </c>
      <c r="G11">
        <v>50</v>
      </c>
      <c r="I11" t="s">
        <v>31</v>
      </c>
      <c r="K11">
        <f t="shared" ref="K11:K12" si="2">(G11-F11)*E11</f>
        <v>5687.5</v>
      </c>
    </row>
    <row r="12" spans="1:21">
      <c r="C12" t="s">
        <v>21</v>
      </c>
      <c r="E12">
        <v>250</v>
      </c>
      <c r="F12">
        <v>30.05</v>
      </c>
      <c r="G12">
        <v>12.3</v>
      </c>
      <c r="I12" t="s">
        <v>31</v>
      </c>
      <c r="K12">
        <f t="shared" si="2"/>
        <v>-4437.5</v>
      </c>
      <c r="M12" s="2">
        <f>SUM(K10:K12)</f>
        <v>10900.000000000005</v>
      </c>
    </row>
    <row r="14" spans="1:21">
      <c r="A14">
        <v>5</v>
      </c>
      <c r="B14" t="s">
        <v>22</v>
      </c>
      <c r="C14" t="s">
        <v>23</v>
      </c>
      <c r="D14" t="s">
        <v>10</v>
      </c>
      <c r="E14">
        <v>500</v>
      </c>
      <c r="F14">
        <v>881.05</v>
      </c>
      <c r="G14">
        <v>923.95</v>
      </c>
      <c r="I14" t="s">
        <v>44</v>
      </c>
      <c r="K14">
        <f>(G14-F14)*E14</f>
        <v>21450.000000000044</v>
      </c>
      <c r="O14" s="8" t="s">
        <v>54</v>
      </c>
      <c r="P14" s="8"/>
      <c r="Q14" s="8"/>
      <c r="R14" s="8"/>
      <c r="S14" s="8"/>
      <c r="T14" s="8"/>
      <c r="U14" s="8"/>
    </row>
    <row r="15" spans="1:21">
      <c r="C15" t="s">
        <v>24</v>
      </c>
      <c r="E15">
        <v>500</v>
      </c>
      <c r="F15">
        <v>23.2</v>
      </c>
      <c r="G15">
        <v>43</v>
      </c>
      <c r="I15" t="s">
        <v>25</v>
      </c>
      <c r="K15">
        <f t="shared" ref="K15:K16" si="3">(G15-F15)*E15</f>
        <v>9900</v>
      </c>
    </row>
    <row r="16" spans="1:21">
      <c r="C16" t="s">
        <v>29</v>
      </c>
      <c r="E16">
        <v>500</v>
      </c>
      <c r="F16">
        <v>23</v>
      </c>
      <c r="G16">
        <v>6</v>
      </c>
      <c r="I16" t="s">
        <v>44</v>
      </c>
      <c r="K16">
        <f t="shared" si="3"/>
        <v>-8500</v>
      </c>
      <c r="M16" s="2">
        <f>SUM(K14:K16)</f>
        <v>22850.000000000044</v>
      </c>
    </row>
    <row r="18" spans="1:13">
      <c r="A18">
        <v>6</v>
      </c>
      <c r="B18" t="s">
        <v>25</v>
      </c>
      <c r="C18" t="s">
        <v>26</v>
      </c>
      <c r="D18" t="s">
        <v>10</v>
      </c>
      <c r="E18">
        <v>125</v>
      </c>
      <c r="F18">
        <v>2108.6999999999998</v>
      </c>
      <c r="G18" s="1">
        <v>2279.1999999999998</v>
      </c>
      <c r="K18">
        <f>(G18-F18)*E18</f>
        <v>21312.5</v>
      </c>
    </row>
    <row r="19" spans="1:13">
      <c r="C19" t="s">
        <v>27</v>
      </c>
      <c r="E19">
        <v>125</v>
      </c>
      <c r="F19">
        <v>54</v>
      </c>
      <c r="G19">
        <v>98</v>
      </c>
      <c r="I19" t="s">
        <v>38</v>
      </c>
      <c r="K19">
        <f t="shared" ref="K19:K20" si="4">(G19-F19)*E19</f>
        <v>5500</v>
      </c>
    </row>
    <row r="20" spans="1:13">
      <c r="C20" t="s">
        <v>28</v>
      </c>
      <c r="E20">
        <v>125</v>
      </c>
      <c r="F20">
        <v>46</v>
      </c>
      <c r="G20" s="1">
        <v>3.05</v>
      </c>
      <c r="K20">
        <f t="shared" si="4"/>
        <v>-5368.75</v>
      </c>
      <c r="M20" s="1">
        <f>SUM(K18:K20)</f>
        <v>21443.75</v>
      </c>
    </row>
    <row r="22" spans="1:13">
      <c r="A22">
        <v>7</v>
      </c>
      <c r="B22" t="s">
        <v>25</v>
      </c>
      <c r="C22" t="s">
        <v>30</v>
      </c>
      <c r="D22" t="s">
        <v>10</v>
      </c>
      <c r="E22">
        <v>1000</v>
      </c>
      <c r="F22">
        <v>339.35</v>
      </c>
      <c r="G22">
        <v>334.4</v>
      </c>
      <c r="I22" t="s">
        <v>38</v>
      </c>
      <c r="K22">
        <f>(G22-F22)*E22</f>
        <v>-4950.0000000000455</v>
      </c>
    </row>
    <row r="23" spans="1:13">
      <c r="C23" t="s">
        <v>33</v>
      </c>
      <c r="E23">
        <v>1000</v>
      </c>
      <c r="F23">
        <v>8.8000000000000007</v>
      </c>
      <c r="G23">
        <v>5.85</v>
      </c>
      <c r="I23" t="s">
        <v>38</v>
      </c>
      <c r="K23">
        <f t="shared" ref="K23:K24" si="5">(G23-F23)*E23</f>
        <v>-2950.0000000000009</v>
      </c>
    </row>
    <row r="24" spans="1:13">
      <c r="C24" t="s">
        <v>34</v>
      </c>
      <c r="E24">
        <v>1000</v>
      </c>
      <c r="F24">
        <v>9.8000000000000007</v>
      </c>
      <c r="G24">
        <v>11.7</v>
      </c>
      <c r="I24" t="s">
        <v>38</v>
      </c>
      <c r="K24">
        <f t="shared" si="5"/>
        <v>1899.9999999999986</v>
      </c>
      <c r="M24" s="3">
        <f>SUM(K22:K24)</f>
        <v>-6000.0000000000473</v>
      </c>
    </row>
    <row r="26" spans="1:13">
      <c r="A26">
        <v>8</v>
      </c>
      <c r="B26" t="s">
        <v>31</v>
      </c>
      <c r="C26" t="s">
        <v>32</v>
      </c>
      <c r="D26" t="s">
        <v>37</v>
      </c>
      <c r="E26">
        <v>1000</v>
      </c>
      <c r="F26">
        <v>638.45000000000005</v>
      </c>
      <c r="G26">
        <v>655.4</v>
      </c>
      <c r="I26" t="s">
        <v>38</v>
      </c>
      <c r="K26">
        <f>(F26-G26)*E26</f>
        <v>-16949.999999999931</v>
      </c>
    </row>
    <row r="27" spans="1:13">
      <c r="C27" t="s">
        <v>35</v>
      </c>
      <c r="E27">
        <v>1000</v>
      </c>
      <c r="F27">
        <v>30</v>
      </c>
      <c r="G27">
        <v>38</v>
      </c>
      <c r="I27" t="s">
        <v>38</v>
      </c>
      <c r="K27">
        <f t="shared" ref="K27:K28" si="6">(G27-F27)*E27</f>
        <v>8000</v>
      </c>
    </row>
    <row r="28" spans="1:13">
      <c r="C28" t="s">
        <v>36</v>
      </c>
      <c r="E28">
        <v>1000</v>
      </c>
      <c r="F28">
        <v>32.9</v>
      </c>
      <c r="G28">
        <v>23.55</v>
      </c>
      <c r="I28" t="s">
        <v>38</v>
      </c>
      <c r="K28">
        <f t="shared" si="6"/>
        <v>-9349.9999999999982</v>
      </c>
      <c r="M28" s="3">
        <f>SUM(K26:K28)</f>
        <v>-18299.999999999927</v>
      </c>
    </row>
    <row r="30" spans="1:13">
      <c r="A30">
        <v>9</v>
      </c>
      <c r="B30" t="s">
        <v>38</v>
      </c>
      <c r="C30" t="s">
        <v>39</v>
      </c>
      <c r="D30" t="s">
        <v>10</v>
      </c>
      <c r="E30">
        <v>500</v>
      </c>
      <c r="F30">
        <v>75</v>
      </c>
      <c r="G30">
        <v>100</v>
      </c>
      <c r="I30" t="s">
        <v>43</v>
      </c>
      <c r="K30">
        <f>(G30-F30)*E30</f>
        <v>12500</v>
      </c>
      <c r="M30" s="2">
        <v>12500</v>
      </c>
    </row>
    <row r="32" spans="1:13">
      <c r="A32">
        <v>10</v>
      </c>
      <c r="B32" t="s">
        <v>38</v>
      </c>
      <c r="C32" t="s">
        <v>40</v>
      </c>
      <c r="D32" t="s">
        <v>37</v>
      </c>
      <c r="E32">
        <v>1000</v>
      </c>
      <c r="F32">
        <v>551.4</v>
      </c>
      <c r="G32">
        <v>523.70000000000005</v>
      </c>
      <c r="I32" t="s">
        <v>49</v>
      </c>
      <c r="K32">
        <f>(F32-G32)*E32</f>
        <v>27699.999999999931</v>
      </c>
    </row>
    <row r="33" spans="1:13">
      <c r="C33" t="s">
        <v>41</v>
      </c>
      <c r="E33">
        <v>1000</v>
      </c>
      <c r="F33">
        <v>18.149999999999999</v>
      </c>
      <c r="G33">
        <v>35.75</v>
      </c>
      <c r="I33" t="s">
        <v>48</v>
      </c>
      <c r="K33">
        <f t="shared" ref="K33:K34" si="7">(G33-F33)*E33</f>
        <v>17600</v>
      </c>
    </row>
    <row r="34" spans="1:13">
      <c r="C34" t="s">
        <v>42</v>
      </c>
      <c r="E34">
        <v>1000</v>
      </c>
      <c r="F34">
        <v>19.75</v>
      </c>
      <c r="G34">
        <v>5</v>
      </c>
      <c r="I34" t="s">
        <v>49</v>
      </c>
      <c r="K34">
        <f t="shared" si="7"/>
        <v>-14750</v>
      </c>
      <c r="M34" s="2">
        <f>SUM(K32:K34)</f>
        <v>30549.999999999927</v>
      </c>
    </row>
    <row r="36" spans="1:13">
      <c r="A36">
        <v>11</v>
      </c>
      <c r="B36" t="s">
        <v>44</v>
      </c>
      <c r="C36" t="s">
        <v>45</v>
      </c>
      <c r="D36" t="s">
        <v>10</v>
      </c>
      <c r="E36">
        <v>1000</v>
      </c>
      <c r="F36">
        <v>340.85</v>
      </c>
      <c r="G36">
        <v>321.85000000000002</v>
      </c>
      <c r="I36" t="s">
        <v>44</v>
      </c>
      <c r="K36">
        <f>(G36-F36)*E36</f>
        <v>-19000</v>
      </c>
    </row>
    <row r="37" spans="1:13">
      <c r="C37" t="s">
        <v>46</v>
      </c>
      <c r="E37">
        <v>1000</v>
      </c>
      <c r="F37">
        <v>14.4</v>
      </c>
      <c r="G37">
        <v>24</v>
      </c>
      <c r="I37" t="s">
        <v>44</v>
      </c>
      <c r="K37">
        <f t="shared" ref="K37:K38" si="8">(G37-F37)*E37</f>
        <v>9600</v>
      </c>
    </row>
    <row r="38" spans="1:13">
      <c r="C38" t="s">
        <v>47</v>
      </c>
      <c r="E38">
        <v>1000</v>
      </c>
      <c r="F38">
        <v>15.25</v>
      </c>
      <c r="G38">
        <v>7.5</v>
      </c>
      <c r="I38" t="s">
        <v>44</v>
      </c>
      <c r="K38">
        <f t="shared" si="8"/>
        <v>-7750</v>
      </c>
      <c r="M38" s="3">
        <f>SUM(K36:K38)</f>
        <v>-17150</v>
      </c>
    </row>
    <row r="40" spans="1:13">
      <c r="A40">
        <v>12</v>
      </c>
      <c r="B40" t="s">
        <v>49</v>
      </c>
      <c r="C40" t="s">
        <v>50</v>
      </c>
      <c r="D40" t="s">
        <v>10</v>
      </c>
      <c r="E40">
        <v>2000</v>
      </c>
      <c r="F40">
        <v>148.1</v>
      </c>
      <c r="G40" s="1">
        <v>149.69999999999999</v>
      </c>
      <c r="K40">
        <f>(G40-F40)*E40</f>
        <v>3199.9999999999886</v>
      </c>
    </row>
    <row r="41" spans="1:13">
      <c r="C41" t="s">
        <v>51</v>
      </c>
      <c r="E41">
        <v>2000</v>
      </c>
      <c r="F41">
        <v>3.75</v>
      </c>
      <c r="G41" s="1">
        <v>4.3499999999999996</v>
      </c>
      <c r="K41">
        <f t="shared" ref="K41:K42" si="9">(G41-F41)*E41</f>
        <v>1199.9999999999993</v>
      </c>
    </row>
    <row r="42" spans="1:13">
      <c r="C42" t="s">
        <v>52</v>
      </c>
      <c r="E42">
        <v>2000</v>
      </c>
      <c r="F42">
        <v>5.8</v>
      </c>
      <c r="G42" s="1">
        <v>4.8</v>
      </c>
      <c r="K42">
        <f t="shared" si="9"/>
        <v>-2000</v>
      </c>
      <c r="M42" s="1">
        <f>SUM(K40:K42)</f>
        <v>2399.9999999999882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Ramalingam</dc:creator>
  <cp:lastModifiedBy>Ramalingam</cp:lastModifiedBy>
  <dcterms:created xsi:type="dcterms:W3CDTF">2014-06-17T10:45:43Z</dcterms:created>
  <dcterms:modified xsi:type="dcterms:W3CDTF">2014-06-17T11:58:50Z</dcterms:modified>
</cp:coreProperties>
</file>