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9270"/>
  </bookViews>
  <sheets>
    <sheet name="My trades" sheetId="1" r:id="rId1"/>
  </sheets>
  <calcPr calcId="125725"/>
</workbook>
</file>

<file path=xl/calcChain.xml><?xml version="1.0" encoding="utf-8"?>
<calcChain xmlns="http://schemas.openxmlformats.org/spreadsheetml/2006/main">
  <c r="H17" i="1"/>
  <c r="H18"/>
  <c r="G17"/>
  <c r="G18"/>
  <c r="N9"/>
  <c r="K9"/>
  <c r="H9"/>
  <c r="G9"/>
  <c r="N8"/>
  <c r="K8"/>
  <c r="O8" s="1"/>
  <c r="H8"/>
  <c r="G8"/>
  <c r="N7"/>
  <c r="K7"/>
  <c r="O7" s="1"/>
  <c r="H7"/>
  <c r="G7"/>
  <c r="N6"/>
  <c r="K6"/>
  <c r="H6"/>
  <c r="G6"/>
  <c r="G10"/>
  <c r="H10"/>
  <c r="N10"/>
  <c r="O10" s="1"/>
  <c r="G11"/>
  <c r="H11"/>
  <c r="N11"/>
  <c r="O11" s="1"/>
  <c r="G12"/>
  <c r="H12"/>
  <c r="N12"/>
  <c r="O12" s="1"/>
  <c r="G13"/>
  <c r="H13"/>
  <c r="N13"/>
  <c r="G14"/>
  <c r="H14"/>
  <c r="N14"/>
  <c r="O14" s="1"/>
  <c r="G15"/>
  <c r="H15"/>
  <c r="N15"/>
  <c r="O15" s="1"/>
  <c r="G16"/>
  <c r="H16"/>
  <c r="N16"/>
  <c r="O16" s="1"/>
  <c r="N17"/>
  <c r="N18"/>
  <c r="O17"/>
  <c r="O9" l="1"/>
  <c r="O6"/>
  <c r="O13"/>
  <c r="O18"/>
</calcChain>
</file>

<file path=xl/sharedStrings.xml><?xml version="1.0" encoding="utf-8"?>
<sst xmlns="http://schemas.openxmlformats.org/spreadsheetml/2006/main" count="25" uniqueCount="24">
  <si>
    <t>Trade</t>
  </si>
  <si>
    <t>Script</t>
  </si>
  <si>
    <t>Entry</t>
  </si>
  <si>
    <t>E.Qty</t>
  </si>
  <si>
    <t>Stoploss</t>
  </si>
  <si>
    <t>Risk</t>
  </si>
  <si>
    <t>Exit 1</t>
  </si>
  <si>
    <t>Exit 1 Qty</t>
  </si>
  <si>
    <t>P/L</t>
  </si>
  <si>
    <t>Exit 2</t>
  </si>
  <si>
    <t>Exit 2 Qty</t>
  </si>
  <si>
    <t>Net P/L</t>
  </si>
  <si>
    <t>Remarks</t>
  </si>
  <si>
    <t>Date</t>
  </si>
  <si>
    <t>Break even</t>
  </si>
  <si>
    <t>BANKNIFTY14OCT14800PE</t>
  </si>
  <si>
    <t>NIFTY14OCT7900PE</t>
  </si>
  <si>
    <t>Good trade,option Made high 184.30</t>
  </si>
  <si>
    <t>Good trade,option Made high 138.65</t>
  </si>
  <si>
    <t>BANKNIFTY14OCT15800CE</t>
  </si>
  <si>
    <t>BANKNIFTY14OCT16000CE</t>
  </si>
  <si>
    <t>Stoploss Hit,after hit my stop Made high 305</t>
  </si>
  <si>
    <t>Open position,P/L calculating asper EOD close</t>
  </si>
  <si>
    <t>OCT 2014 contract - Options Trading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</si>
</sst>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3" tint="0.59999389629810485"/>
        </stop>
        <stop position="0.5">
          <color theme="3" tint="0.80001220740379042"/>
        </stop>
        <stop position="1">
          <color theme="3" tint="0.59999389629810485"/>
        </stop>
      </gradient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theme="9" tint="-0.249977111117893"/>
        <bgColor indexed="64"/>
      </patternFill>
    </fill>
    <fill>
      <gradientFill degree="90">
        <stop position="0">
          <color theme="2" tint="-0.74901577806939912"/>
        </stop>
        <stop position="0.5">
          <color theme="6" tint="-0.25098422193060094"/>
        </stop>
        <stop position="1">
          <color theme="2" tint="-0.74901577806939912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8" borderId="0" xfId="0" applyFill="1"/>
    <xf numFmtId="0" fontId="0" fillId="0" borderId="1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8" borderId="0" xfId="0" applyFont="1" applyFill="1"/>
    <xf numFmtId="0" fontId="2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9" borderId="1" xfId="0" applyFont="1" applyFill="1" applyBorder="1" applyAlignment="1">
      <alignment horizontal="center" vertical="center"/>
    </xf>
    <xf numFmtId="0" fontId="0" fillId="0" borderId="1" xfId="0" applyBorder="1"/>
    <xf numFmtId="0" fontId="0" fillId="10" borderId="1" xfId="0" applyFill="1" applyBorder="1"/>
    <xf numFmtId="0" fontId="7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pane ySplit="5" topLeftCell="A6" activePane="bottomLeft" state="frozen"/>
      <selection pane="bottomLeft" activeCell="M23" sqref="M23"/>
    </sheetView>
  </sheetViews>
  <sheetFormatPr defaultRowHeight="15"/>
  <cols>
    <col min="1" max="1" width="6" bestFit="1" customWidth="1"/>
    <col min="2" max="2" width="10.7109375" bestFit="1" customWidth="1"/>
    <col min="3" max="3" width="23.7109375" bestFit="1" customWidth="1"/>
    <col min="7" max="7" width="10.140625" bestFit="1" customWidth="1"/>
    <col min="8" max="8" width="10.85546875" bestFit="1" customWidth="1"/>
    <col min="11" max="11" width="6.140625" hidden="1" customWidth="1"/>
    <col min="14" max="14" width="9.140625" hidden="1" customWidth="1"/>
    <col min="16" max="16" width="50.85546875" customWidth="1"/>
  </cols>
  <sheetData>
    <row r="1" spans="1:16" ht="10.5" customHeight="1" thickBot="1"/>
    <row r="2" spans="1:16">
      <c r="F2" s="18" t="s">
        <v>23</v>
      </c>
      <c r="G2" s="19"/>
      <c r="H2" s="19"/>
      <c r="I2" s="19"/>
      <c r="J2" s="20"/>
    </row>
    <row r="3" spans="1:16" ht="15.75" thickBot="1">
      <c r="F3" s="21"/>
      <c r="G3" s="22"/>
      <c r="H3" s="22"/>
      <c r="I3" s="22"/>
      <c r="J3" s="23"/>
    </row>
    <row r="4" spans="1:16" ht="8.25" customHeight="1"/>
    <row r="5" spans="1:16" s="8" customFormat="1">
      <c r="A5" s="8" t="s">
        <v>0</v>
      </c>
      <c r="B5" s="11" t="s">
        <v>13</v>
      </c>
      <c r="C5" s="8" t="s">
        <v>1</v>
      </c>
      <c r="D5" s="8" t="s">
        <v>2</v>
      </c>
      <c r="E5" s="8" t="s">
        <v>4</v>
      </c>
      <c r="F5" s="8" t="s">
        <v>3</v>
      </c>
      <c r="G5" s="10" t="s">
        <v>5</v>
      </c>
      <c r="H5" s="7" t="s">
        <v>14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8</v>
      </c>
      <c r="O5" s="8" t="s">
        <v>11</v>
      </c>
      <c r="P5" s="8" t="s">
        <v>12</v>
      </c>
    </row>
    <row r="6" spans="1:16" ht="15.75">
      <c r="A6">
        <v>1</v>
      </c>
      <c r="B6" s="1">
        <v>41908</v>
      </c>
      <c r="C6" t="s">
        <v>15</v>
      </c>
      <c r="D6" s="2">
        <v>135.9</v>
      </c>
      <c r="E6" s="4">
        <v>119</v>
      </c>
      <c r="F6" s="9">
        <v>50</v>
      </c>
      <c r="G6" s="13" t="str">
        <f t="shared" ref="G6:G9" si="0">"₹ " &amp;(D6-E6)*F6</f>
        <v>₹ 845</v>
      </c>
      <c r="H6" s="5">
        <f t="shared" ref="H6:H9" si="1">(D6-E6)+D6</f>
        <v>152.80000000000001</v>
      </c>
      <c r="I6">
        <v>151</v>
      </c>
      <c r="J6">
        <v>25</v>
      </c>
      <c r="K6">
        <f t="shared" ref="K6:K9" si="2">(I6-D6)*J6</f>
        <v>377.49999999999989</v>
      </c>
      <c r="L6">
        <v>130</v>
      </c>
      <c r="M6">
        <v>25</v>
      </c>
      <c r="N6">
        <f t="shared" ref="N6:N9" si="3">(L6-D6)*M6</f>
        <v>-147.50000000000014</v>
      </c>
      <c r="O6" s="3">
        <f t="shared" ref="O6:O9" si="4">(K6+N6)</f>
        <v>229.99999999999974</v>
      </c>
      <c r="P6" s="16" t="s">
        <v>17</v>
      </c>
    </row>
    <row r="7" spans="1:16" ht="15.75">
      <c r="A7">
        <v>2</v>
      </c>
      <c r="B7" s="1">
        <v>41908</v>
      </c>
      <c r="C7" t="s">
        <v>16</v>
      </c>
      <c r="D7" s="2">
        <v>118.9</v>
      </c>
      <c r="E7" s="4">
        <v>100</v>
      </c>
      <c r="F7" s="9">
        <v>100</v>
      </c>
      <c r="G7" s="13" t="str">
        <f t="shared" si="0"/>
        <v>₹ 1890</v>
      </c>
      <c r="H7" s="5">
        <f t="shared" si="1"/>
        <v>137.80000000000001</v>
      </c>
      <c r="I7">
        <v>131</v>
      </c>
      <c r="J7">
        <v>50</v>
      </c>
      <c r="K7">
        <f t="shared" si="2"/>
        <v>604.99999999999977</v>
      </c>
      <c r="L7">
        <v>102</v>
      </c>
      <c r="M7">
        <v>50</v>
      </c>
      <c r="N7">
        <f t="shared" si="3"/>
        <v>-845.00000000000023</v>
      </c>
      <c r="O7" s="3">
        <f t="shared" si="4"/>
        <v>-240.00000000000045</v>
      </c>
      <c r="P7" s="16" t="s">
        <v>18</v>
      </c>
    </row>
    <row r="8" spans="1:16" ht="15.75">
      <c r="A8">
        <v>3</v>
      </c>
      <c r="B8" s="1">
        <v>41908</v>
      </c>
      <c r="C8" t="s">
        <v>19</v>
      </c>
      <c r="D8" s="2">
        <v>209.95</v>
      </c>
      <c r="E8" s="4">
        <v>179</v>
      </c>
      <c r="F8" s="9">
        <v>50</v>
      </c>
      <c r="G8" s="13" t="str">
        <f t="shared" si="0"/>
        <v>₹ 1547.5</v>
      </c>
      <c r="H8" s="5">
        <f t="shared" si="1"/>
        <v>240.89999999999998</v>
      </c>
      <c r="I8">
        <v>178.65</v>
      </c>
      <c r="J8">
        <v>50</v>
      </c>
      <c r="K8">
        <f t="shared" si="2"/>
        <v>-1564.9999999999991</v>
      </c>
      <c r="N8">
        <f t="shared" si="3"/>
        <v>0</v>
      </c>
      <c r="O8" s="15">
        <f t="shared" si="4"/>
        <v>-1564.9999999999991</v>
      </c>
      <c r="P8" s="16" t="s">
        <v>21</v>
      </c>
    </row>
    <row r="9" spans="1:16" ht="15.75">
      <c r="A9">
        <v>4</v>
      </c>
      <c r="B9" s="1">
        <v>41908</v>
      </c>
      <c r="C9" t="s">
        <v>20</v>
      </c>
      <c r="D9" s="2">
        <v>183.95</v>
      </c>
      <c r="E9" s="4">
        <v>0</v>
      </c>
      <c r="F9" s="9">
        <v>25</v>
      </c>
      <c r="G9" s="13" t="str">
        <f t="shared" si="0"/>
        <v>₹ 4598.75</v>
      </c>
      <c r="H9" s="5">
        <f t="shared" si="1"/>
        <v>367.9</v>
      </c>
      <c r="I9">
        <v>219</v>
      </c>
      <c r="J9">
        <v>25</v>
      </c>
      <c r="K9">
        <f t="shared" si="2"/>
        <v>876.25000000000023</v>
      </c>
      <c r="N9">
        <f t="shared" si="3"/>
        <v>0</v>
      </c>
      <c r="O9" s="3">
        <f t="shared" si="4"/>
        <v>876.25000000000023</v>
      </c>
      <c r="P9" s="17" t="s">
        <v>22</v>
      </c>
    </row>
    <row r="10" spans="1:16" ht="15.75">
      <c r="A10">
        <v>5</v>
      </c>
      <c r="B10" s="1"/>
      <c r="D10" s="2"/>
      <c r="E10" s="4"/>
      <c r="F10" s="9"/>
      <c r="G10" s="6" t="str">
        <f t="shared" ref="G10:G18" si="5">"₹ " &amp;(D10-E10)*F10</f>
        <v>₹ 0</v>
      </c>
      <c r="H10" s="5">
        <f t="shared" ref="H10:H18" si="6">(D10-E10)+D10</f>
        <v>0</v>
      </c>
      <c r="N10">
        <f t="shared" ref="N10:N18" si="7">(L10-D10)*M10</f>
        <v>0</v>
      </c>
      <c r="O10" s="3">
        <f t="shared" ref="O10:O18" si="8">(K10+N10)</f>
        <v>0</v>
      </c>
      <c r="P10" s="16"/>
    </row>
    <row r="11" spans="1:16" ht="15.75">
      <c r="A11">
        <v>6</v>
      </c>
      <c r="B11" s="1"/>
      <c r="D11" s="2"/>
      <c r="E11" s="4"/>
      <c r="F11" s="9"/>
      <c r="G11" s="6" t="str">
        <f t="shared" si="5"/>
        <v>₹ 0</v>
      </c>
      <c r="H11" s="5">
        <f t="shared" si="6"/>
        <v>0</v>
      </c>
      <c r="N11">
        <f t="shared" si="7"/>
        <v>0</v>
      </c>
      <c r="O11" s="3">
        <f t="shared" si="8"/>
        <v>0</v>
      </c>
      <c r="P11" s="16"/>
    </row>
    <row r="12" spans="1:16" ht="15.75">
      <c r="A12">
        <v>7</v>
      </c>
      <c r="B12" s="1"/>
      <c r="D12" s="2"/>
      <c r="E12" s="4"/>
      <c r="F12" s="9"/>
      <c r="G12" s="6" t="str">
        <f t="shared" si="5"/>
        <v>₹ 0</v>
      </c>
      <c r="H12" s="5">
        <f t="shared" si="6"/>
        <v>0</v>
      </c>
      <c r="N12">
        <f t="shared" si="7"/>
        <v>0</v>
      </c>
      <c r="O12" s="3">
        <f t="shared" si="8"/>
        <v>0</v>
      </c>
      <c r="P12" s="14"/>
    </row>
    <row r="13" spans="1:16" ht="15.75">
      <c r="A13">
        <v>8</v>
      </c>
      <c r="B13" s="1"/>
      <c r="D13" s="2"/>
      <c r="E13" s="4"/>
      <c r="F13" s="12"/>
      <c r="G13" s="13" t="str">
        <f t="shared" si="5"/>
        <v>₹ 0</v>
      </c>
      <c r="H13" s="5">
        <f t="shared" si="6"/>
        <v>0</v>
      </c>
      <c r="N13">
        <f t="shared" si="7"/>
        <v>0</v>
      </c>
      <c r="O13" s="3">
        <f t="shared" si="8"/>
        <v>0</v>
      </c>
      <c r="P13" s="16"/>
    </row>
    <row r="14" spans="1:16" ht="15.75">
      <c r="A14">
        <v>9</v>
      </c>
      <c r="B14" s="1"/>
      <c r="D14" s="2"/>
      <c r="E14" s="4"/>
      <c r="F14" s="9"/>
      <c r="G14" s="13" t="str">
        <f t="shared" si="5"/>
        <v>₹ 0</v>
      </c>
      <c r="H14" s="5">
        <f t="shared" si="6"/>
        <v>0</v>
      </c>
      <c r="N14">
        <f t="shared" si="7"/>
        <v>0</v>
      </c>
      <c r="O14" s="3">
        <f t="shared" si="8"/>
        <v>0</v>
      </c>
      <c r="P14" s="16"/>
    </row>
    <row r="15" spans="1:16" ht="15.75">
      <c r="A15">
        <v>10</v>
      </c>
      <c r="B15" s="1"/>
      <c r="D15" s="2"/>
      <c r="E15" s="4"/>
      <c r="F15" s="9"/>
      <c r="G15" s="13" t="str">
        <f t="shared" si="5"/>
        <v>₹ 0</v>
      </c>
      <c r="H15" s="5">
        <f t="shared" si="6"/>
        <v>0</v>
      </c>
      <c r="N15">
        <f t="shared" si="7"/>
        <v>0</v>
      </c>
      <c r="O15" s="3">
        <f t="shared" si="8"/>
        <v>0</v>
      </c>
      <c r="P15" s="16"/>
    </row>
    <row r="16" spans="1:16" ht="15.75">
      <c r="A16">
        <v>11</v>
      </c>
      <c r="B16" s="1"/>
      <c r="D16" s="2"/>
      <c r="E16" s="4"/>
      <c r="F16" s="9"/>
      <c r="G16" s="13" t="str">
        <f t="shared" si="5"/>
        <v>₹ 0</v>
      </c>
      <c r="H16" s="5">
        <f t="shared" si="6"/>
        <v>0</v>
      </c>
      <c r="N16">
        <f t="shared" si="7"/>
        <v>0</v>
      </c>
      <c r="O16" s="3">
        <f t="shared" si="8"/>
        <v>0</v>
      </c>
      <c r="P16" s="16"/>
    </row>
    <row r="17" spans="1:16" ht="15.75">
      <c r="A17">
        <v>12</v>
      </c>
      <c r="D17" s="2"/>
      <c r="E17" s="4"/>
      <c r="F17" s="9"/>
      <c r="G17" s="13" t="str">
        <f t="shared" si="5"/>
        <v>₹ 0</v>
      </c>
      <c r="H17" s="5">
        <f t="shared" si="6"/>
        <v>0</v>
      </c>
      <c r="N17">
        <f t="shared" si="7"/>
        <v>0</v>
      </c>
      <c r="O17" s="3">
        <f t="shared" si="8"/>
        <v>0</v>
      </c>
      <c r="P17" s="16"/>
    </row>
    <row r="18" spans="1:16" ht="15.75">
      <c r="A18">
        <v>13</v>
      </c>
      <c r="D18" s="2"/>
      <c r="E18" s="4"/>
      <c r="F18" s="9"/>
      <c r="G18" s="13" t="str">
        <f t="shared" si="5"/>
        <v>₹ 0</v>
      </c>
      <c r="H18" s="5">
        <f t="shared" si="6"/>
        <v>0</v>
      </c>
      <c r="N18">
        <f t="shared" si="7"/>
        <v>0</v>
      </c>
      <c r="O18" s="3">
        <f t="shared" si="8"/>
        <v>0</v>
      </c>
      <c r="P18" s="16"/>
    </row>
  </sheetData>
  <mergeCells count="1">
    <mergeCell ref="F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trades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Ramalingam</dc:creator>
  <cp:lastModifiedBy>Ramalingam</cp:lastModifiedBy>
  <dcterms:created xsi:type="dcterms:W3CDTF">2014-09-09T00:49:25Z</dcterms:created>
  <dcterms:modified xsi:type="dcterms:W3CDTF">2014-09-26T14:21:17Z</dcterms:modified>
</cp:coreProperties>
</file>