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Sheet1" sheetId="1" r:id="rId1"/>
  </sheets>
  <definedNames>
    <definedName name="blankset">(Sheet1!$C$6,Sheet1!$D$6,Sheet1!$F$6,Sheet1!$G$6,Sheet1!$B$7,Sheet1!$D$7,Sheet1!$F$7,Sheet1!$H$7,Sheet1!$B$8,Sheet1!$C$8,Sheet1!$G$8,Sheet1!$H$8,Sheet1!$B$10,Sheet1!$G$10,Sheet1!$H$10,Sheet1!$B$11,Sheet1!$D$11,Sheet1!$F$11,Sheet1!$H$11,Sheet1!$C$12,Sheet1!$D$12,Sheet1!$F$12,Sheet1!$G$12)</definedName>
    <definedName name="GannValue">Sheet1!$B$6:$H$12</definedName>
    <definedName name="roweight">(Sheet1!$B$8,Sheet1!$C$8,Sheet1!$G$8,Sheet1!$H$8)</definedName>
    <definedName name="roweleven">(Sheet1!$B$11,Sheet1!$D$11,Sheet1!$F$11,Sheet1!$H$11)</definedName>
    <definedName name="rowseven">(Sheet1!$B$7,Sheet1!$D$7,Sheet1!$F$7,Sheet1!$H$7)</definedName>
    <definedName name="rowsix">(Sheet1!$C$6,Sheet1!$D$6,Sheet1!$F$6,Sheet1!$G$6)</definedName>
    <definedName name="rowten">(Sheet1!$B$10,Sheet1!$C$10,Sheet1!$G$10,Sheet1!$H$10)</definedName>
    <definedName name="rowtwelve">(Sheet1!$C$12,Sheet1!$D$12,Sheet1!$F$12,Sheet1!$G$12)</definedName>
  </definedNames>
  <calcPr calcId="124519" iterateDelta="1E-4"/>
</workbook>
</file>

<file path=xl/calcChain.xml><?xml version="1.0" encoding="utf-8"?>
<calcChain xmlns="http://schemas.openxmlformats.org/spreadsheetml/2006/main">
  <c r="E4" i="1"/>
  <c r="C4"/>
  <c r="B4"/>
  <c r="F4"/>
  <c r="G4"/>
  <c r="B6"/>
  <c r="E6"/>
  <c r="C6"/>
  <c r="H6"/>
  <c r="F6"/>
  <c r="C7"/>
  <c r="E7"/>
  <c r="D7"/>
  <c r="G7"/>
  <c r="F7"/>
  <c r="H9"/>
  <c r="H7"/>
  <c r="B9"/>
  <c r="B8"/>
  <c r="C9"/>
  <c r="C8"/>
  <c r="D8"/>
  <c r="E8"/>
  <c r="F8"/>
  <c r="G9"/>
  <c r="G8"/>
  <c r="D9"/>
  <c r="E9"/>
  <c r="F9"/>
  <c r="D10"/>
  <c r="C10"/>
  <c r="E10"/>
  <c r="F10"/>
  <c r="G11"/>
  <c r="G10"/>
  <c r="H12"/>
  <c r="H10"/>
  <c r="C11"/>
  <c r="B11"/>
  <c r="E11"/>
  <c r="D11"/>
  <c r="F11"/>
  <c r="B12"/>
  <c r="E12"/>
  <c r="D12"/>
  <c r="G12"/>
  <c r="B14"/>
  <c r="B18"/>
  <c r="D14"/>
  <c r="C18"/>
  <c r="E14"/>
  <c r="D18"/>
  <c r="F14"/>
  <c r="E18"/>
  <c r="G14"/>
  <c r="F18"/>
  <c r="H14"/>
  <c r="B16"/>
  <c r="B20"/>
  <c r="D16"/>
  <c r="C20"/>
  <c r="E16"/>
  <c r="D20"/>
  <c r="F16"/>
  <c r="E20"/>
  <c r="G16"/>
  <c r="F20"/>
  <c r="H16"/>
  <c r="B19"/>
  <c r="B21"/>
</calcChain>
</file>

<file path=xl/sharedStrings.xml><?xml version="1.0" encoding="utf-8"?>
<sst xmlns="http://schemas.openxmlformats.org/spreadsheetml/2006/main" count="12" uniqueCount="10">
  <si>
    <t>Gann Square of 9</t>
  </si>
  <si>
    <t>Enter Current Market Price Here</t>
  </si>
  <si>
    <t>q</t>
  </si>
  <si>
    <t>Recommendation:</t>
  </si>
  <si>
    <t>Buy at/above</t>
  </si>
  <si>
    <t>Targets:</t>
  </si>
  <si>
    <t>Sell at/below:</t>
  </si>
  <si>
    <t>Resistance:</t>
  </si>
  <si>
    <t>Stoploss:</t>
  </si>
  <si>
    <t>Support: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</si>
</sst>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1"/>
      <color indexed="8"/>
      <name val="Wingdings 3"/>
      <family val="1"/>
      <charset val="2"/>
    </font>
    <font>
      <sz val="16"/>
      <color indexed="9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17"/>
        <bgColor indexed="21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4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55"/>
      </patternFill>
    </fill>
    <fill>
      <patternFill patternType="solid">
        <fgColor indexed="55"/>
        <bgColor indexed="22"/>
      </patternFill>
    </fill>
    <fill>
      <patternFill patternType="solid">
        <fgColor indexed="40"/>
        <bgColor indexed="49"/>
      </patternFill>
    </fill>
    <fill>
      <patternFill patternType="solid">
        <fgColor indexed="50"/>
        <bgColor indexed="55"/>
      </patternFill>
    </fill>
    <fill>
      <patternFill patternType="solid">
        <fgColor indexed="56"/>
        <bgColor indexed="18"/>
      </patternFill>
    </fill>
    <fill>
      <patternFill patternType="solid">
        <fgColor indexed="54"/>
        <bgColor indexed="2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0" xfId="1" applyFont="1" applyProtection="1">
      <protection hidden="1"/>
    </xf>
    <xf numFmtId="164" fontId="1" fillId="0" borderId="0" xfId="1" applyNumberForma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1" fillId="2" borderId="0" xfId="1" applyFill="1" applyProtection="1">
      <protection hidden="1"/>
    </xf>
    <xf numFmtId="2" fontId="3" fillId="0" borderId="0" xfId="1" applyNumberFormat="1" applyFont="1" applyProtection="1">
      <protection hidden="1"/>
    </xf>
    <xf numFmtId="164" fontId="3" fillId="3" borderId="1" xfId="1" applyNumberFormat="1" applyFont="1" applyFill="1" applyBorder="1" applyAlignment="1" applyProtection="1">
      <alignment horizontal="center" vertical="center"/>
      <protection hidden="1"/>
    </xf>
    <xf numFmtId="0" fontId="5" fillId="4" borderId="1" xfId="1" applyFont="1" applyFill="1" applyBorder="1" applyAlignment="1" applyProtection="1">
      <alignment horizontal="center" vertical="center"/>
      <protection hidden="1"/>
    </xf>
    <xf numFmtId="164" fontId="3" fillId="5" borderId="1" xfId="1" applyNumberFormat="1" applyFont="1" applyFill="1" applyBorder="1" applyAlignment="1" applyProtection="1">
      <alignment horizontal="center" vertical="center"/>
      <protection hidden="1"/>
    </xf>
    <xf numFmtId="0" fontId="3" fillId="3" borderId="1" xfId="1" applyFont="1" applyFill="1" applyBorder="1" applyAlignment="1" applyProtection="1">
      <alignment horizontal="center" vertical="center"/>
      <protection hidden="1"/>
    </xf>
    <xf numFmtId="0" fontId="1" fillId="6" borderId="1" xfId="1" applyFont="1" applyFill="1" applyBorder="1" applyAlignment="1" applyProtection="1">
      <alignment horizontal="center" vertical="center"/>
      <protection hidden="1"/>
    </xf>
    <xf numFmtId="0" fontId="1" fillId="7" borderId="0" xfId="1" applyFont="1" applyFill="1" applyProtection="1">
      <protection hidden="1"/>
    </xf>
    <xf numFmtId="0" fontId="1" fillId="0" borderId="0" xfId="1" applyAlignment="1" applyProtection="1">
      <alignment horizontal="center" vertical="center"/>
      <protection hidden="1"/>
    </xf>
    <xf numFmtId="0" fontId="1" fillId="6" borderId="0" xfId="1" applyFont="1" applyFill="1" applyProtection="1">
      <protection hidden="1"/>
    </xf>
    <xf numFmtId="0" fontId="1" fillId="8" borderId="0" xfId="1" applyFill="1" applyProtection="1">
      <protection hidden="1"/>
    </xf>
    <xf numFmtId="0" fontId="1" fillId="8" borderId="0" xfId="1" applyFill="1" applyAlignment="1" applyProtection="1">
      <alignment horizontal="center" vertical="center"/>
      <protection hidden="1"/>
    </xf>
    <xf numFmtId="0" fontId="1" fillId="9" borderId="0" xfId="1" applyFont="1" applyFill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1" fillId="4" borderId="0" xfId="1" applyFill="1" applyProtection="1">
      <protection hidden="1"/>
    </xf>
    <xf numFmtId="0" fontId="2" fillId="13" borderId="0" xfId="1" applyFont="1" applyFill="1" applyBorder="1" applyAlignment="1" applyProtection="1">
      <alignment horizontal="center"/>
      <protection hidden="1"/>
    </xf>
    <xf numFmtId="0" fontId="1" fillId="14" borderId="0" xfId="1" applyFont="1" applyFill="1" applyBorder="1" applyAlignment="1" applyProtection="1">
      <alignment horizontal="center"/>
      <protection hidden="1"/>
    </xf>
    <xf numFmtId="2" fontId="1" fillId="2" borderId="0" xfId="1" applyNumberFormat="1" applyFill="1" applyAlignment="1" applyProtection="1">
      <alignment horizontal="center" vertical="center"/>
      <protection hidden="1"/>
    </xf>
    <xf numFmtId="2" fontId="1" fillId="10" borderId="0" xfId="1" applyNumberFormat="1" applyFill="1" applyAlignment="1" applyProtection="1">
      <alignment horizontal="center" vertical="center"/>
      <protection hidden="1"/>
    </xf>
    <xf numFmtId="2" fontId="1" fillId="10" borderId="0" xfId="1" applyNumberFormat="1" applyFill="1" applyProtection="1">
      <protection hidden="1"/>
    </xf>
    <xf numFmtId="2" fontId="1" fillId="4" borderId="0" xfId="1" applyNumberFormat="1" applyFill="1" applyProtection="1">
      <protection hidden="1"/>
    </xf>
    <xf numFmtId="2" fontId="1" fillId="11" borderId="0" xfId="1" applyNumberFormat="1" applyFill="1" applyProtection="1">
      <protection hidden="1"/>
    </xf>
    <xf numFmtId="2" fontId="1" fillId="12" borderId="0" xfId="1" applyNumberFormat="1" applyFill="1" applyProtection="1">
      <protection hidden="1"/>
    </xf>
    <xf numFmtId="2" fontId="1" fillId="2" borderId="0" xfId="1" applyNumberFormat="1" applyFill="1" applyProtection="1">
      <protection hidden="1"/>
    </xf>
  </cellXfs>
  <cellStyles count="2">
    <cellStyle name="Excel Built-in Normal" xfId="1"/>
    <cellStyle name="Normal" xfId="0" builtinId="0"/>
  </cellStyles>
  <dxfs count="17">
    <dxf>
      <font>
        <b/>
        <i val="0"/>
        <strike/>
        <condense val="0"/>
        <extend val="0"/>
      </font>
      <fill>
        <patternFill patternType="solid">
          <fgColor indexed="49"/>
          <bgColor indexed="40"/>
        </patternFill>
      </fill>
    </dxf>
    <dxf>
      <font>
        <b/>
        <i val="0"/>
        <strike/>
        <condense val="0"/>
        <extend val="0"/>
      </font>
      <fill>
        <patternFill patternType="solid">
          <fgColor indexed="49"/>
          <bgColor indexed="40"/>
        </patternFill>
      </fill>
    </dxf>
    <dxf>
      <font>
        <b/>
        <i val="0"/>
        <strike/>
        <condense val="0"/>
        <extend val="0"/>
      </font>
      <fill>
        <patternFill patternType="solid">
          <fgColor indexed="49"/>
          <bgColor indexed="40"/>
        </patternFill>
      </fill>
    </dxf>
    <dxf>
      <font>
        <b/>
        <i val="0"/>
        <strike/>
        <condense val="0"/>
        <extend val="0"/>
      </font>
      <fill>
        <patternFill patternType="solid">
          <fgColor indexed="49"/>
          <bgColor indexed="40"/>
        </patternFill>
      </fill>
    </dxf>
    <dxf>
      <font>
        <b/>
        <i val="0"/>
        <strike/>
        <condense val="0"/>
        <extend val="0"/>
      </font>
      <fill>
        <patternFill patternType="solid">
          <fgColor indexed="49"/>
          <bgColor indexed="40"/>
        </patternFill>
      </fill>
    </dxf>
    <dxf>
      <font>
        <b/>
        <i val="0"/>
        <strike/>
        <condense val="0"/>
        <extend val="0"/>
      </font>
      <fill>
        <patternFill patternType="solid">
          <fgColor indexed="49"/>
          <bgColor indexed="40"/>
        </patternFill>
      </fill>
    </dxf>
    <dxf>
      <font>
        <b/>
        <i val="0"/>
        <strike/>
        <condense val="0"/>
        <extend val="0"/>
      </font>
      <fill>
        <patternFill patternType="solid">
          <fgColor indexed="49"/>
          <bgColor indexed="40"/>
        </patternFill>
      </fill>
    </dxf>
    <dxf>
      <font>
        <b/>
        <i val="0"/>
        <strike/>
        <condense val="0"/>
        <extend val="0"/>
      </font>
      <fill>
        <patternFill patternType="solid">
          <fgColor indexed="49"/>
          <bgColor indexed="40"/>
        </patternFill>
      </fill>
    </dxf>
    <dxf>
      <font>
        <b/>
        <i val="0"/>
        <strike/>
        <condense val="0"/>
        <extend val="0"/>
      </font>
      <fill>
        <patternFill patternType="solid">
          <fgColor indexed="49"/>
          <bgColor indexed="40"/>
        </patternFill>
      </fill>
    </dxf>
    <dxf>
      <font>
        <b/>
        <i val="0"/>
        <strike/>
        <condense val="0"/>
        <extend val="0"/>
      </font>
      <fill>
        <patternFill patternType="solid">
          <fgColor indexed="49"/>
          <bgColor indexed="40"/>
        </patternFill>
      </fill>
    </dxf>
    <dxf>
      <font>
        <b/>
        <i val="0"/>
        <strike/>
        <condense val="0"/>
        <extend val="0"/>
      </font>
      <fill>
        <patternFill patternType="solid">
          <fgColor indexed="49"/>
          <bgColor indexed="40"/>
        </patternFill>
      </fill>
    </dxf>
    <dxf>
      <font>
        <b/>
        <i val="0"/>
        <strike/>
        <condense val="0"/>
        <extend val="0"/>
      </font>
      <fill>
        <patternFill patternType="solid">
          <fgColor indexed="49"/>
          <bgColor indexed="40"/>
        </patternFill>
      </fill>
    </dxf>
    <dxf>
      <font>
        <b/>
        <i val="0"/>
        <strike/>
        <condense val="0"/>
        <extend val="0"/>
      </font>
      <fill>
        <patternFill patternType="solid">
          <fgColor indexed="49"/>
          <bgColor indexed="40"/>
        </patternFill>
      </fill>
    </dxf>
    <dxf>
      <font>
        <b/>
        <i val="0"/>
        <strike/>
        <condense val="0"/>
        <extend val="0"/>
      </font>
      <fill>
        <patternFill patternType="solid">
          <fgColor indexed="49"/>
          <bgColor indexed="40"/>
        </patternFill>
      </fill>
    </dxf>
    <dxf>
      <font>
        <b/>
        <i val="0"/>
        <strike/>
        <condense val="0"/>
        <extend val="0"/>
      </font>
      <fill>
        <patternFill patternType="solid">
          <fgColor indexed="49"/>
          <bgColor indexed="40"/>
        </patternFill>
      </fill>
    </dxf>
    <dxf>
      <font>
        <b/>
        <i val="0"/>
        <strike/>
        <condense val="0"/>
        <extend val="0"/>
      </font>
      <fill>
        <patternFill patternType="solid">
          <fgColor indexed="49"/>
          <bgColor indexed="40"/>
        </patternFill>
      </fill>
    </dxf>
    <dxf>
      <font>
        <b/>
        <i val="0"/>
        <strike/>
        <condense val="0"/>
        <extend val="0"/>
      </font>
      <fill>
        <patternFill patternType="solid">
          <fgColor indexed="54"/>
          <bgColor indexed="2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C31"/>
      <rgbColor rgb="00000080"/>
      <rgbColor rgb="00808000"/>
      <rgbColor rgb="00800080"/>
      <rgbColor rgb="00008080"/>
      <rgbColor rgb="00BFBFBF"/>
      <rgbColor rgb="00808080"/>
      <rgbColor rgb="006699FF"/>
      <rgbColor rgb="00993366"/>
      <rgbColor rgb="00FFFFCC"/>
      <rgbColor rgb="00CCFFFF"/>
      <rgbColor rgb="00660066"/>
      <rgbColor rgb="00FF8080"/>
      <rgbColor rgb="000066CC"/>
      <rgbColor rgb="00B7DEE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B3A2C7"/>
      <rgbColor rgb="00E6B9B8"/>
      <rgbColor rgb="003366FF"/>
      <rgbColor rgb="0033CCCC"/>
      <rgbColor rgb="0092D050"/>
      <rgbColor rgb="00FFCC00"/>
      <rgbColor rgb="00FF9900"/>
      <rgbColor rgb="00FF6600"/>
      <rgbColor rgb="00558ED5"/>
      <rgbColor rgb="00C4BD97"/>
      <rgbColor rgb="00002060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/>
  </sheetViews>
  <sheetFormatPr defaultColWidth="9.28515625" defaultRowHeight="15"/>
  <cols>
    <col min="1" max="1" width="17.7109375" style="1" customWidth="1"/>
    <col min="2" max="8" width="12.42578125" style="1" customWidth="1"/>
    <col min="9" max="16384" width="9.28515625" style="1"/>
  </cols>
  <sheetData>
    <row r="1" spans="1:17">
      <c r="A1" s="2"/>
      <c r="C1" s="21" t="s">
        <v>0</v>
      </c>
      <c r="D1" s="21"/>
      <c r="E1" s="21"/>
      <c r="F1" s="21"/>
      <c r="G1" s="21"/>
      <c r="H1" s="2"/>
      <c r="I1" s="2"/>
      <c r="J1" s="3">
        <v>0.125</v>
      </c>
      <c r="K1" s="2"/>
      <c r="L1" s="2"/>
      <c r="M1" s="2"/>
      <c r="N1" s="2"/>
      <c r="O1" s="2"/>
      <c r="P1" s="2"/>
      <c r="Q1" s="2"/>
    </row>
    <row r="2" spans="1:17">
      <c r="A2" s="2"/>
      <c r="B2" s="2"/>
      <c r="D2" s="22" t="s">
        <v>1</v>
      </c>
      <c r="E2" s="22"/>
      <c r="F2" s="22"/>
      <c r="G2" s="2"/>
      <c r="H2" s="2"/>
      <c r="I2" s="2"/>
      <c r="J2" s="3">
        <v>0.25</v>
      </c>
      <c r="K2" s="2"/>
      <c r="L2" s="2"/>
      <c r="M2" s="4"/>
      <c r="N2" s="2"/>
      <c r="O2" s="2"/>
      <c r="P2" s="2"/>
      <c r="Q2" s="2"/>
    </row>
    <row r="3" spans="1:17">
      <c r="A3" s="2"/>
      <c r="B3" s="2"/>
      <c r="C3" s="2"/>
      <c r="D3" s="5" t="s">
        <v>2</v>
      </c>
      <c r="E3" s="2"/>
      <c r="F3" s="2"/>
      <c r="G3" s="2"/>
      <c r="H3" s="2"/>
      <c r="I3" s="2"/>
      <c r="J3" s="3">
        <v>0.375</v>
      </c>
      <c r="K3" s="2"/>
      <c r="L3" s="4"/>
      <c r="M3" s="2"/>
      <c r="N3" s="2"/>
      <c r="O3" s="2"/>
      <c r="P3" s="2"/>
      <c r="Q3" s="2"/>
    </row>
    <row r="4" spans="1:17">
      <c r="A4" s="2"/>
      <c r="B4" s="3">
        <f>C4-1</f>
        <v>90</v>
      </c>
      <c r="C4" s="3">
        <f>FLOOR(E4,1)</f>
        <v>91</v>
      </c>
      <c r="D4" s="6">
        <v>8300</v>
      </c>
      <c r="E4" s="7">
        <f>SQRT(D4)</f>
        <v>91.104335791442992</v>
      </c>
      <c r="F4" s="3">
        <f>IF(INT(E4)=E4,E4+1,CEILING(E4,1))</f>
        <v>92</v>
      </c>
      <c r="G4" s="3">
        <f>F4+1</f>
        <v>93</v>
      </c>
      <c r="H4" s="2"/>
      <c r="I4" s="2"/>
      <c r="J4" s="3">
        <v>0.5</v>
      </c>
      <c r="K4" s="2"/>
      <c r="L4" s="2"/>
      <c r="M4" s="4"/>
      <c r="N4" s="2"/>
      <c r="O4" s="2"/>
      <c r="P4" s="2"/>
      <c r="Q4" s="2"/>
    </row>
    <row r="5" spans="1:17">
      <c r="A5" s="2"/>
      <c r="B5" s="2"/>
      <c r="C5" s="2"/>
      <c r="D5" s="2"/>
      <c r="E5" s="2"/>
      <c r="F5" s="2"/>
      <c r="G5" s="2"/>
      <c r="H5" s="2"/>
      <c r="I5" s="2"/>
      <c r="J5" s="3">
        <v>0.625</v>
      </c>
      <c r="K5" s="2"/>
      <c r="L5" s="4"/>
      <c r="M5" s="2"/>
      <c r="N5" s="2"/>
      <c r="O5" s="2"/>
      <c r="P5" s="2"/>
      <c r="Q5" s="2"/>
    </row>
    <row r="6" spans="1:17" ht="30" customHeight="1">
      <c r="A6" s="2"/>
      <c r="B6" s="8">
        <f>($F$4+J2)*($F$4+J2)</f>
        <v>8510.0625</v>
      </c>
      <c r="C6" s="9" t="str">
        <f>IF(AND($D$4&gt;=B6,$D$4&lt;E6),VALUE($D$4),"")</f>
        <v/>
      </c>
      <c r="D6" s="9"/>
      <c r="E6" s="10">
        <f>($F$4+J3)*($F$4+J3)</f>
        <v>8533.140625</v>
      </c>
      <c r="F6" s="9" t="str">
        <f>IF(AND($D$4&gt;=E6,$D$4&lt;H6),VALUE($D$4),"")</f>
        <v/>
      </c>
      <c r="G6" s="9"/>
      <c r="H6" s="11">
        <f>($F$4+J4)*($F$4+J4)</f>
        <v>8556.25</v>
      </c>
      <c r="I6" s="2"/>
      <c r="J6" s="3">
        <v>0.75</v>
      </c>
      <c r="K6" s="2"/>
      <c r="L6" s="2"/>
      <c r="M6" s="4"/>
      <c r="N6" s="2"/>
      <c r="O6" s="2"/>
      <c r="P6" s="2"/>
      <c r="Q6" s="2"/>
    </row>
    <row r="7" spans="1:17" ht="30" customHeight="1">
      <c r="A7" s="2"/>
      <c r="B7" s="9"/>
      <c r="C7" s="8">
        <f>($C$4+J2)*($C$4+J2)</f>
        <v>8326.5625</v>
      </c>
      <c r="D7" s="9" t="str">
        <f>IF(AND($D$4&gt;=C7,$D$4&lt;E7),VALUE($D$4),"")</f>
        <v/>
      </c>
      <c r="E7" s="10">
        <f>($C$4+J3)*($C$4+J3)</f>
        <v>8349.390625</v>
      </c>
      <c r="F7" s="9" t="str">
        <f>IF(AND($D$4&gt;=E7,$D$4&lt;G7),VALUE($D$4),"")</f>
        <v/>
      </c>
      <c r="G7" s="11">
        <f>($C$4+J4)*($C$4+J4)</f>
        <v>8372.25</v>
      </c>
      <c r="H7" s="9" t="str">
        <f>IF(AND($D$4&gt;=H6,$D$4&lt;H9),VALUE($D$4),"")</f>
        <v/>
      </c>
      <c r="I7" s="2"/>
      <c r="J7" s="3">
        <v>0.875</v>
      </c>
      <c r="K7" s="2"/>
      <c r="L7" s="4"/>
      <c r="M7" s="2"/>
      <c r="N7" s="2"/>
      <c r="O7" s="2"/>
      <c r="P7" s="2"/>
      <c r="Q7" s="2"/>
    </row>
    <row r="8" spans="1:17" ht="30" customHeight="1">
      <c r="A8" s="2"/>
      <c r="B8" s="9" t="str">
        <f>IF(AND($D$4&gt;=B9,$D$4&lt;B6),VALUE($D$4),"")</f>
        <v/>
      </c>
      <c r="C8" s="9" t="str">
        <f>IF(AND($D$4&gt;=C9,$D$4&lt;C7),VALUE($D$4),"")</f>
        <v/>
      </c>
      <c r="D8" s="8">
        <f>POWER(($B$4+J2),2)</f>
        <v>8145.0625</v>
      </c>
      <c r="E8" s="10">
        <f>POWER(($B$4+J3),2)</f>
        <v>8167.640625</v>
      </c>
      <c r="F8" s="11">
        <f>POWER(($B$4+J4),2)</f>
        <v>8190.25</v>
      </c>
      <c r="G8" s="9" t="str">
        <f>IF(AND($D$4&gt;=G7,$D$4&lt;G9),VALUE($D$4),"")</f>
        <v/>
      </c>
      <c r="H8" s="9"/>
      <c r="I8" s="2"/>
      <c r="J8" s="3">
        <v>1</v>
      </c>
      <c r="K8" s="2"/>
      <c r="L8" s="2"/>
      <c r="M8" s="2"/>
      <c r="N8" s="2"/>
      <c r="O8" s="2"/>
      <c r="P8" s="2"/>
      <c r="Q8" s="2"/>
    </row>
    <row r="9" spans="1:17" ht="30" customHeight="1">
      <c r="A9" s="2"/>
      <c r="B9" s="10">
        <f>($F$4+J1)*($F$4+J1)</f>
        <v>8487.015625</v>
      </c>
      <c r="C9" s="10">
        <f>($C$4+J1)*($C$4+J1)</f>
        <v>8303.765625</v>
      </c>
      <c r="D9" s="10">
        <f>POWER(($B$4+J1),2)</f>
        <v>8122.515625</v>
      </c>
      <c r="E9" s="12">
        <f>POWER(B4,2)</f>
        <v>8100</v>
      </c>
      <c r="F9" s="10">
        <f>POWER(($B$4+J5),2)</f>
        <v>8212.890625</v>
      </c>
      <c r="G9" s="10">
        <f>($C$4+J5)*($C$4+J5)</f>
        <v>8395.140625</v>
      </c>
      <c r="H9" s="10">
        <f>($F$4+J5)*($F$4+J5)</f>
        <v>8579.390625</v>
      </c>
      <c r="I9" s="2"/>
      <c r="J9" s="2"/>
      <c r="K9" s="2"/>
      <c r="L9" s="2"/>
      <c r="M9" s="2"/>
      <c r="N9" s="2"/>
      <c r="O9" s="2"/>
      <c r="P9" s="2"/>
      <c r="Q9" s="2"/>
    </row>
    <row r="10" spans="1:17" ht="30" customHeight="1">
      <c r="A10" s="2"/>
      <c r="B10" s="9"/>
      <c r="C10" s="9">
        <f>IF(AND($D$4&gt;=D10,$D$4&lt;C9),VALUE($D$4),"")</f>
        <v>8300</v>
      </c>
      <c r="D10" s="11">
        <f>POWER(($B$4+J8),2)</f>
        <v>8281</v>
      </c>
      <c r="E10" s="10">
        <f>POWER(($B$4+J7),2)</f>
        <v>8258.265625</v>
      </c>
      <c r="F10" s="8">
        <f>POWER(($B$4+J6),2)</f>
        <v>8235.5625</v>
      </c>
      <c r="G10" s="9" t="str">
        <f>IF(AND($D$4&gt;=G9,$D$4&lt;G11),VALUE($D$4),"")</f>
        <v/>
      </c>
      <c r="H10" s="9" t="str">
        <f>IF(AND($D$4&gt;=H9,$D$4&lt;H12),VALUE($D$4),"")</f>
        <v/>
      </c>
      <c r="I10" s="2"/>
      <c r="J10" s="2"/>
      <c r="K10" s="2"/>
      <c r="L10" s="2"/>
      <c r="M10" s="4"/>
      <c r="N10" s="2"/>
      <c r="O10" s="2"/>
      <c r="P10" s="2"/>
      <c r="Q10" s="2"/>
    </row>
    <row r="11" spans="1:17" ht="30" customHeight="1">
      <c r="A11" s="2"/>
      <c r="B11" s="9" t="str">
        <f>IF(AND($D$4&gt;=C11,$D$4&lt;B9),VALUE($D$4),"")</f>
        <v/>
      </c>
      <c r="C11" s="11">
        <f>($C$4+J8)*($C$4+J8)</f>
        <v>8464</v>
      </c>
      <c r="D11" s="9" t="str">
        <f>IF(AND($D$4&gt;=E11,$D$4&lt;C11),VALUE($D$4),"")</f>
        <v/>
      </c>
      <c r="E11" s="10">
        <f>($C$4+J7)*($C$4+J7)</f>
        <v>8441.015625</v>
      </c>
      <c r="F11" s="9" t="str">
        <f>IF(AND($D$4&gt;=G11,$D$4&lt;E11),VALUE($D$4),"")</f>
        <v/>
      </c>
      <c r="G11" s="8">
        <f>($C$4+J6)*($C$4+J6)</f>
        <v>8418.0625</v>
      </c>
      <c r="H11" s="9"/>
      <c r="I11" s="2"/>
      <c r="J11" s="2"/>
      <c r="K11" s="2"/>
      <c r="L11" s="4"/>
      <c r="M11" s="2"/>
      <c r="N11" s="2"/>
      <c r="O11" s="2"/>
      <c r="P11" s="2"/>
      <c r="Q11" s="2"/>
    </row>
    <row r="12" spans="1:17" ht="30" customHeight="1">
      <c r="A12" s="2"/>
      <c r="B12" s="11">
        <f>($F$4+J8)*($F$4+J8)</f>
        <v>8649</v>
      </c>
      <c r="C12" s="9"/>
      <c r="D12" s="9" t="str">
        <f>IF(AND($D$4&gt;=E12,$D$4&lt;B12),VALUE($D$4),"")</f>
        <v/>
      </c>
      <c r="E12" s="10">
        <f>($F$4+J7)*($F$4+J7)</f>
        <v>8625.765625</v>
      </c>
      <c r="F12" s="9"/>
      <c r="G12" s="9" t="str">
        <f>IF(AND($D$4&gt;=H12,$D$4&lt;E12),VALUE($D$4),"")</f>
        <v/>
      </c>
      <c r="H12" s="8">
        <f>($F$4+J6)*($F$4+J6)</f>
        <v>8602.5625</v>
      </c>
      <c r="I12" s="2"/>
      <c r="J12" s="2"/>
      <c r="K12" s="2"/>
      <c r="L12" s="2"/>
      <c r="M12" s="4"/>
      <c r="N12" s="2"/>
      <c r="O12" s="2"/>
      <c r="P12" s="2"/>
      <c r="Q12" s="2"/>
    </row>
    <row r="13" spans="1:17">
      <c r="A13" s="13" t="s">
        <v>3</v>
      </c>
      <c r="B13" s="2"/>
      <c r="C13" s="2"/>
      <c r="D13" s="14">
        <v>1</v>
      </c>
      <c r="E13" s="14">
        <v>2</v>
      </c>
      <c r="F13" s="14">
        <v>3</v>
      </c>
      <c r="G13" s="14">
        <v>4</v>
      </c>
      <c r="H13" s="14">
        <v>5</v>
      </c>
      <c r="I13" s="2"/>
      <c r="J13" s="2"/>
      <c r="K13" s="2"/>
      <c r="L13" s="4"/>
      <c r="M13" s="2"/>
      <c r="N13" s="2"/>
      <c r="O13" s="2"/>
      <c r="P13" s="2"/>
      <c r="Q13" s="2"/>
    </row>
    <row r="14" spans="1:17">
      <c r="A14" s="15" t="s">
        <v>4</v>
      </c>
      <c r="B14" s="29">
        <f>IF(C10&lt;&gt;"",VALUE(C9),IF(C8&lt;&gt;"",VALUE(C7),IF(D7&lt;&gt;"",VALUE(E7),IF(F7&lt;&gt;"",VALUE(G7),IF(G8&lt;&gt;"",VALUE(G9),IF(G10&lt;&gt;"",VALUE(G11),IF(F11&lt;&gt;"",VALUE(E11),IF(D11&lt;&gt;"",VALUE(C11),IF(B11&lt;&gt;"",VALUE(B9),IF(B8&lt;&gt;"",VALUE(B6),IF(C6&lt;&gt;"",VALUE(E6),IF(F6&lt;&gt;"",VALUE(H6),IF(H7&lt;&gt;"",VALUE(H9),IF(H10&lt;&gt;"",VALUE(H12),IF(G12&lt;&gt;"",VALUE(E12),IF(D12&lt;&gt;"",VALUE(B12),""))))))))))))))))</f>
        <v>8303.765625</v>
      </c>
      <c r="C14" s="15" t="s">
        <v>5</v>
      </c>
      <c r="D14" s="23">
        <f>B18*0.9995</f>
        <v>8322.3992187500007</v>
      </c>
      <c r="E14" s="23">
        <f>C18*0.9995</f>
        <v>8345.2159296874997</v>
      </c>
      <c r="F14" s="23">
        <f>D18*0.9995</f>
        <v>8368.0638749999998</v>
      </c>
      <c r="G14" s="23">
        <f>E18*0.9995</f>
        <v>8390.943054687501</v>
      </c>
      <c r="H14" s="23">
        <f>F18*0.9995</f>
        <v>8413.8534687499996</v>
      </c>
      <c r="I14" s="2"/>
      <c r="J14" s="2"/>
      <c r="K14" s="2"/>
      <c r="L14" s="2"/>
      <c r="M14" s="4"/>
      <c r="N14" s="2"/>
      <c r="O14" s="2"/>
      <c r="P14" s="2"/>
      <c r="Q14" s="2"/>
    </row>
    <row r="15" spans="1:17">
      <c r="A15" s="16"/>
      <c r="B15" s="16"/>
      <c r="C15" s="16"/>
      <c r="D15" s="17"/>
      <c r="E15" s="17"/>
      <c r="F15" s="17"/>
      <c r="G15" s="17"/>
      <c r="H15" s="17"/>
      <c r="I15" s="2"/>
      <c r="J15" s="2"/>
      <c r="K15" s="2"/>
      <c r="L15" s="2"/>
      <c r="M15" s="4"/>
      <c r="N15" s="2"/>
      <c r="O15" s="2"/>
      <c r="P15" s="2"/>
      <c r="Q15" s="2"/>
    </row>
    <row r="16" spans="1:17">
      <c r="A16" s="18" t="s">
        <v>6</v>
      </c>
      <c r="B16" s="25">
        <f>IF(C10&lt;&gt;"",VALUE(D10),IF(C8&lt;&gt;"",VALUE(C9),IF(D7&lt;&gt;"",VALUE(C7),IF(F7&lt;&gt;"",VALUE(E7),IF(G8&lt;&gt;"",VALUE(G7),IF(G10&lt;&gt;"",VALUE(G9),IF(F11&lt;&gt;"",VALUE(G11),IF(D11&lt;&gt;"",VALUE(E11),IF(B11&lt;&gt;"",VALUE(C11),IF(B8&lt;&gt;"",VALUE(B9),IF(C6&lt;&gt;"",VALUE(B6),IF(F6&lt;&gt;"",VALUE(E6),IF(H7&lt;&gt;"",VALUE(H6),IF(H10&lt;&gt;"",VALUE(H9),IF(G12&lt;&gt;"",VALUE(H12),IF(D12&lt;&gt;"",VALUE(E12),""))))))))))))))))</f>
        <v>8281</v>
      </c>
      <c r="C16" s="18" t="s">
        <v>5</v>
      </c>
      <c r="D16" s="24">
        <f>B20*1.0005</f>
        <v>8262.3947578124989</v>
      </c>
      <c r="E16" s="24">
        <f>C20*1.0005</f>
        <v>8239.6802812499991</v>
      </c>
      <c r="F16" s="24">
        <f>D20*1.0005</f>
        <v>8216.9970703125</v>
      </c>
      <c r="G16" s="24">
        <f>E20*1.0005</f>
        <v>8194.3451249999998</v>
      </c>
      <c r="H16" s="24">
        <f>F20*1.0005</f>
        <v>8171.7244453124995</v>
      </c>
      <c r="I16" s="2"/>
      <c r="J16" s="2"/>
      <c r="K16" s="2"/>
      <c r="L16" s="4"/>
      <c r="M16" s="2"/>
      <c r="N16" s="2"/>
      <c r="O16" s="2"/>
      <c r="P16" s="2"/>
      <c r="Q16" s="2"/>
    </row>
    <row r="17" spans="1:17">
      <c r="A17" s="2"/>
      <c r="B17" s="14">
        <v>1</v>
      </c>
      <c r="C17" s="19">
        <v>2</v>
      </c>
      <c r="D17" s="14">
        <v>3</v>
      </c>
      <c r="E17" s="19">
        <v>4</v>
      </c>
      <c r="F17" s="14">
        <v>5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>
      <c r="A18" s="15" t="s">
        <v>7</v>
      </c>
      <c r="B18" s="26">
        <f>IF(C10&lt;&gt;"",VALUE(C7),IF(C8&lt;&gt;"",VALUE(E7),IF(D7&lt;&gt;"",VALUE(G7),IF(F7&lt;&gt;"",VALUE(G9),IF(G8&lt;&gt;"",VALUE(G11),IF(G10&lt;&gt;"",VALUE(E11),IF(F11&lt;&gt;"",VALUE(C11),IF(D11&lt;&gt;"",VALUE(B9),IF(B11&lt;&gt;"",VALUE(B6),IF(B8&lt;&gt;"",VALUE(E6),IF(C6&lt;&gt;"",VALUE(H6),IF(F6&lt;&gt;"",VALUE(H9),IF(H7&lt;&gt;"",VALUE(H12),IF(H10&lt;&gt;"",VALUE(E12),IF(G12&lt;&gt;"",VALUE(B12),IF(D12&lt;&gt;"",VALUE(B12),""))))))))))))))))</f>
        <v>8326.5625</v>
      </c>
      <c r="C18" s="26">
        <f>IF(C10&lt;&gt;"",VALUE(E7),IF(C8&lt;&gt;"",VALUE(G7),IF(D7&lt;&gt;"",VALUE(G9),IF(F7&lt;&gt;"",VALUE(G11),IF(G8&lt;&gt;"",VALUE(E11),IF(G10&lt;&gt;"",VALUE(C11),IF(F11&lt;&gt;"",VALUE(B9),IF(D11&lt;&gt;"",VALUE(B6),IF(B11&lt;&gt;"",VALUE(E6),IF(B8&lt;&gt;"",VALUE(H6),IF(C6&lt;&gt;"",VALUE(H9),IF(F6&lt;&gt;"",VALUE(H12),IF(H7&lt;&gt;"",VALUE(E12),IF(H10&lt;&gt;"",VALUE(B12),IF(G12&lt;&gt;"",VALUE(B12),IF(D12&lt;&gt;"",VALUE(B12),""))))))))))))))))</f>
        <v>8349.390625</v>
      </c>
      <c r="D18" s="26">
        <f>IF(C10&lt;&gt;"",VALUE(G7),IF(C8&lt;&gt;"",VALUE(G9),IF(D7&lt;&gt;"",VALUE(G11),IF(F7&lt;&gt;"",VALUE(E11),IF(G8&lt;&gt;"",VALUE(C11),IF(G10&lt;&gt;"",VALUE(B9),IF(F11&lt;&gt;"",VALUE(B6),IF(D11&lt;&gt;"",VALUE(E6),IF(B11&lt;&gt;"",VALUE(H6),IF(B8&lt;&gt;"",VALUE(H9),IF(C6&lt;&gt;"",VALUE(H12),IF(F6&lt;&gt;"",VALUE(E12),IF(H7&lt;&gt;"",VALUE(B12),IF(H10&lt;&gt;"",VALUE(B12),IF(G12&lt;&gt;"",VALUE(B12),IF(D12&lt;&gt;"",VALUE(B12),""))))))))))))))))</f>
        <v>8372.25</v>
      </c>
      <c r="E18" s="26">
        <f>IF(C10&lt;&gt;"",VALUE(G9),IF(C8&lt;&gt;"",VALUE(G11),IF(D7&lt;&gt;"",VALUE(E11),IF(F7&lt;&gt;"",VALUE(C11),IF(G8&lt;&gt;"",VALUE(B9),IF(G10&lt;&gt;"",VALUE(B6),IF(F11&lt;&gt;"",VALUE(E6),IF(D11&lt;&gt;"",VALUE(H6),IF(B11&lt;&gt;"",VALUE(H9),IF(B8&lt;&gt;"",VALUE(H12),IF(C6&lt;&gt;"",VALUE(E12),IF(F6&lt;&gt;"",VALUE(B12),IF(H7&lt;&gt;"",VALUE(B12),IF(H10&lt;&gt;"",VALUE(B12),IF(G12&lt;&gt;"",VALUE(B12),IF(D12&lt;&gt;"",VALUE(B12),""))))))))))))))))</f>
        <v>8395.140625</v>
      </c>
      <c r="F18" s="26">
        <f>IF(C10&lt;&gt;"",VALUE(G11),IF(C8&lt;&gt;"",VALUE(E11),IF(D7&lt;&gt;"",VALUE(C11),IF(F7&lt;&gt;"",VALUE(B9),IF(G8&lt;&gt;"",VALUE(B6),IF(G10&lt;&gt;"",VALUE(E6),IF(F11&lt;&gt;"",VALUE(H6),IF(D11&lt;&gt;"",VALUE(H9),IF(B11&lt;&gt;"",VALUE(H12),IF(B8&lt;&gt;"",VALUE(E12),IF(C6&lt;&gt;"",VALUE(B12),IF(F6&lt;&gt;"",VALUE(B12),IF(H7&lt;&gt;"",VALUE(B12),IF(H10&lt;&gt;"",VALUE(B12),IF(G12&lt;&gt;"",VALUE(B12),IF(D12&lt;&gt;"",VALUE(B12),""))))))))))))))))</f>
        <v>8418.0625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>
      <c r="A19" s="20" t="s">
        <v>8</v>
      </c>
      <c r="B19" s="27">
        <f>IF(C10&lt;&gt;"",VALUE(D10),IF(C8&lt;&gt;"",VALUE(C9),IF(D7&lt;&gt;"",VALUE(C7),IF(F7&lt;&gt;"",VALUE(E7),IF(G8&lt;&gt;"",VALUE(G7),IF(G10&lt;&gt;"",VALUE(G9),IF(F11&lt;&gt;"",VALUE(G11),IF(D11&lt;&gt;"",VALUE(E11),IF(B11&lt;&gt;"",VALUE(C11),IF(B8&lt;&gt;"",VALUE(B9),IF(C6&lt;&gt;"",VALUE(B6),IF(F6&lt;&gt;"",VALUE(E6),IF(H7&lt;&gt;"",VALUE(H6),IF(H10&lt;&gt;"",VALUE(H9),IF(G12&lt;&gt;"",VALUE(H12),IF(D12&lt;&gt;"",VALUE(E12),""))))))))))))))))</f>
        <v>8281</v>
      </c>
      <c r="C19" s="2"/>
      <c r="D19" s="2"/>
      <c r="E19" s="2"/>
      <c r="F19" s="2"/>
      <c r="G19" s="2"/>
      <c r="H19" s="2"/>
      <c r="I19" s="2"/>
      <c r="J19" s="2"/>
      <c r="K19" s="2"/>
    </row>
    <row r="20" spans="1:17">
      <c r="A20" s="15" t="s">
        <v>9</v>
      </c>
      <c r="B20" s="28">
        <f>IF(C10&lt;&gt;"",VALUE(E10),IF(C8&lt;&gt;"",VALUE(D10),IF(D7&lt;&gt;"",VALUE(C9),IF(F7&lt;&gt;"",VALUE(C7),IF(G8&lt;&gt;"",VALUE(E7),IF(G10&lt;&gt;"",VALUE(G7),IF(F11&lt;&gt;"",VALUE(G9),IF(D11&lt;&gt;"",VALUE(G11),IF(B11&lt;&gt;"",VALUE(E11),IF(B8&lt;&gt;"",VALUE(C11),IF(C6&lt;&gt;"",VALUE(B9),IF(F6&lt;&gt;"",VALUE(B6),IF(H7&lt;&gt;"",VALUE(E6),IF(H10&lt;&gt;"",VALUE(H6),IF(G12&lt;&gt;"",VALUE(H9),IF(D12&lt;&gt;"",VALUE(H12),""))))))))))))))))</f>
        <v>8258.265625</v>
      </c>
      <c r="C20" s="28">
        <f>IF(C10&lt;&gt;"",VALUE(F10),IF(C8&lt;&gt;"",VALUE(E10),IF(D7&lt;&gt;"",VALUE(D10),IF(F7&lt;&gt;"",VALUE(C9),IF(G8&lt;&gt;"",VALUE(C7),IF(G10&lt;&gt;"",VALUE(E7),IF(F11&lt;&gt;"",VALUE(G7),IF(D11&lt;&gt;"",VALUE(G9),IF(B11&lt;&gt;"",VALUE(G11),IF(B8&lt;&gt;"",VALUE(E11),IF(C6&lt;&gt;"",VALUE(C11),IF(F6&lt;&gt;"",VALUE(B9),IF(H7&lt;&gt;"",VALUE(B6),IF(H10&lt;&gt;"",VALUE(E6),IF(G12&lt;&gt;"",VALUE(H6),IF(D12&lt;&gt;"",VALUE(H9),""))))))))))))))))</f>
        <v>8235.5625</v>
      </c>
      <c r="D20" s="28">
        <f>IF(C10&lt;&gt;"",VALUE(F9),IF(C8&lt;&gt;"",VALUE(F10),IF(D7&lt;&gt;"",VALUE(E10),IF(F7&lt;&gt;"",VALUE(D10),IF(G8&lt;&gt;"",VALUE(C9),IF(G10&lt;&gt;"",VALUE(C7),IF(F11&lt;&gt;"",VALUE(E7),IF(D11&lt;&gt;"",VALUE(G7),IF(B11&lt;&gt;"",VALUE(G9),IF(B8&lt;&gt;"",VALUE(G11),IF(C6&lt;&gt;"",VALUE(E11),IF(F6&lt;&gt;"",VALUE(C11),IF(H7&lt;&gt;"",VALUE(B9),IF(H10&lt;&gt;"",VALUE(B6),IF(G12&lt;&gt;"",VALUE(E6),IF(D12&lt;&gt;"",VALUE(H6),""))))))))))))))))</f>
        <v>8212.890625</v>
      </c>
      <c r="E20" s="28">
        <f>IF(C10&lt;&gt;"",VALUE(F8),IF(C8&lt;&gt;"",VALUE(F9),IF(D7&lt;&gt;"",VALUE(F10),IF(F7&lt;&gt;"",VALUE(E10),IF(G8&lt;&gt;"",VALUE(D10),IF(G10&lt;&gt;"",VALUE(C9),IF(F11&lt;&gt;"",VALUE(C7),IF(D11&lt;&gt;"",VALUE(E7),IF(B11&lt;&gt;"",VALUE(G7),IF(B8&lt;&gt;"",VALUE(G9),IF(C6&lt;&gt;"",VALUE(G11),IF(F6&lt;&gt;"",VALUE(E11),IF(H7&lt;&gt;"",VALUE(C11),IF(H10&lt;&gt;"",VALUE(B9),IF(G12&lt;&gt;"",VALUE(B6),IF(D12&lt;&gt;"",VALUE(E6),""))))))))))))))))</f>
        <v>8190.25</v>
      </c>
      <c r="F20" s="28">
        <f>IF(C10&lt;&gt;"",VALUE(E8),IF(C8&lt;&gt;"",VALUE(F8),IF(D7&lt;&gt;"",VALUE(F9),IF(F7&lt;&gt;"",VALUE(F10),IF(G8&lt;&gt;"",VALUE(E10),IF(G10&lt;&gt;"",VALUE(D10),IF(F11&lt;&gt;"",VALUE(C9),IF(D11&lt;&gt;"",VALUE(C7),IF(B11&lt;&gt;"",VALUE(E7),IF(B8&lt;&gt;"",VALUE(G7),IF(C6&lt;&gt;"",VALUE(G9),IF(F6&lt;&gt;"",VALUE(G11),IF(H7&lt;&gt;"",VALUE(E11),IF(H10&lt;&gt;"",VALUE(C11),IF(G12&lt;&gt;"",VALUE(B9),IF(D12&lt;&gt;"",VALUE(B6),""))))))))))))))))</f>
        <v>8167.640625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>
      <c r="A21" s="20" t="s">
        <v>8</v>
      </c>
      <c r="B21" s="27">
        <f>IF(C10&lt;&gt;"",VALUE(C9),IF(C8&lt;&gt;"",VALUE(C7),IF(D7&lt;&gt;"",VALUE(E7),IF(F7&lt;&gt;"",VALUE(G7),IF(G8&lt;&gt;"",VALUE(G9),IF(G10&lt;&gt;"",VALUE(G11),IF(F11&lt;&gt;"",VALUE(E11),IF(D11&lt;&gt;"",VALUE(C11),IF(B11&lt;&gt;"",VALUE(B9),IF(B8&lt;&gt;"",VALUE(B6),IF(C6&lt;&gt;"",VALUE(E6),IF(F6&lt;&gt;"",VALUE(H6),IF(H7&lt;&gt;"",VALUE(H9),IF(H10&lt;&gt;"",VALUE(H12),IF(G12&lt;&gt;"",VALUE(E12),IF(D12&lt;&gt;"",VALUE(B12),""))))))))))))))))</f>
        <v>8303.765625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</sheetData>
  <sheetProtection selectLockedCells="1" selectUnlockedCells="1"/>
  <mergeCells count="2">
    <mergeCell ref="C1:G1"/>
    <mergeCell ref="D2:F2"/>
  </mergeCells>
  <phoneticPr fontId="0" type="noConversion"/>
  <conditionalFormatting sqref="C8">
    <cfRule type="expression" dxfId="16" priority="1" stopIfTrue="1">
      <formula>$C$8&lt;&gt;""</formula>
    </cfRule>
  </conditionalFormatting>
  <conditionalFormatting sqref="G10">
    <cfRule type="expression" dxfId="15" priority="2" stopIfTrue="1">
      <formula>$G$10&lt;&gt;""</formula>
    </cfRule>
  </conditionalFormatting>
  <conditionalFormatting sqref="C10">
    <cfRule type="expression" dxfId="14" priority="3" stopIfTrue="1">
      <formula>$C$10&lt;&gt;""</formula>
    </cfRule>
  </conditionalFormatting>
  <conditionalFormatting sqref="G8">
    <cfRule type="expression" dxfId="13" priority="4" stopIfTrue="1">
      <formula>$G$8&lt;&gt;""</formula>
    </cfRule>
  </conditionalFormatting>
  <conditionalFormatting sqref="B11">
    <cfRule type="expression" dxfId="12" priority="5" stopIfTrue="1">
      <formula>$B$11&lt;&gt;""</formula>
    </cfRule>
  </conditionalFormatting>
  <conditionalFormatting sqref="D11">
    <cfRule type="expression" dxfId="11" priority="6" stopIfTrue="1">
      <formula>$D$11&lt;&gt;""</formula>
    </cfRule>
  </conditionalFormatting>
  <conditionalFormatting sqref="F11">
    <cfRule type="expression" dxfId="10" priority="7" stopIfTrue="1">
      <formula>$F$11&lt;&gt;""</formula>
    </cfRule>
  </conditionalFormatting>
  <conditionalFormatting sqref="H11">
    <cfRule type="expression" dxfId="9" priority="8" stopIfTrue="1">
      <formula>$H$11&lt;&gt;""</formula>
    </cfRule>
  </conditionalFormatting>
  <conditionalFormatting sqref="D12">
    <cfRule type="expression" dxfId="8" priority="9" stopIfTrue="1">
      <formula>$D$12&lt;&gt;""</formula>
    </cfRule>
  </conditionalFormatting>
  <conditionalFormatting sqref="G12">
    <cfRule type="expression" dxfId="7" priority="10" stopIfTrue="1">
      <formula>$G$12&lt;&gt;""</formula>
    </cfRule>
  </conditionalFormatting>
  <conditionalFormatting sqref="C6">
    <cfRule type="expression" dxfId="6" priority="11" stopIfTrue="1">
      <formula>$C$6&lt;&gt;""</formula>
    </cfRule>
  </conditionalFormatting>
  <conditionalFormatting sqref="F6">
    <cfRule type="expression" dxfId="5" priority="12" stopIfTrue="1">
      <formula>$F$6&lt;&gt;""</formula>
    </cfRule>
  </conditionalFormatting>
  <conditionalFormatting sqref="D7">
    <cfRule type="expression" dxfId="4" priority="13" stopIfTrue="1">
      <formula>$D$7&lt;&gt;""</formula>
    </cfRule>
  </conditionalFormatting>
  <conditionalFormatting sqref="F7">
    <cfRule type="expression" dxfId="3" priority="14" stopIfTrue="1">
      <formula>$F$7&lt;&gt;""</formula>
    </cfRule>
  </conditionalFormatting>
  <conditionalFormatting sqref="H7">
    <cfRule type="expression" dxfId="2" priority="15" stopIfTrue="1">
      <formula>$H$7&lt;&gt;""</formula>
    </cfRule>
  </conditionalFormatting>
  <conditionalFormatting sqref="B8">
    <cfRule type="expression" dxfId="1" priority="16" stopIfTrue="1">
      <formula>$B$8&lt;&gt;""</formula>
    </cfRule>
  </conditionalFormatting>
  <conditionalFormatting sqref="H10">
    <cfRule type="expression" dxfId="0" priority="17" stopIfTrue="1">
      <formula>$H$10&lt;&gt;""</formula>
    </cfRule>
  </conditionalFormatting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Sheet1</vt:lpstr>
      <vt:lpstr>blankset</vt:lpstr>
      <vt:lpstr>GannValue</vt:lpstr>
      <vt:lpstr>roweight</vt:lpstr>
      <vt:lpstr>roweleven</vt:lpstr>
      <vt:lpstr>rowseven</vt:lpstr>
      <vt:lpstr>rowsix</vt:lpstr>
      <vt:lpstr>rowten</vt:lpstr>
      <vt:lpstr>rowtwelve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Holla</dc:creator>
  <cp:lastModifiedBy>Prakash Holla</cp:lastModifiedBy>
  <dcterms:created xsi:type="dcterms:W3CDTF">2014-11-25T17:44:26Z</dcterms:created>
  <dcterms:modified xsi:type="dcterms:W3CDTF">2014-11-25T17:44:52Z</dcterms:modified>
</cp:coreProperties>
</file>