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Views'!$A$9:$F$522</definedName>
  </definedNames>
  <calcPr calcId="145621"/>
</workbook>
</file>

<file path=xl/calcChain.xml><?xml version="1.0" encoding="utf-8"?>
<calcChain xmlns="http://schemas.openxmlformats.org/spreadsheetml/2006/main">
  <c r="F10" i="3" l="1"/>
  <c r="F9" i="3" l="1"/>
  <c r="F21" i="3" l="1"/>
  <c r="N19" i="3"/>
  <c r="F20" i="3"/>
  <c r="O10" i="3"/>
  <c r="O9" i="3"/>
  <c r="N18" i="3" l="1"/>
  <c r="O44" i="3" l="1"/>
  <c r="O12" i="3"/>
  <c r="O11" i="3"/>
  <c r="G15" i="3" l="1"/>
  <c r="N17" i="3"/>
  <c r="F19" i="3"/>
  <c r="H4" i="3" l="1"/>
  <c r="N16" i="3"/>
  <c r="N15" i="3"/>
  <c r="N14" i="3"/>
  <c r="N13" i="3"/>
  <c r="F18" i="3"/>
  <c r="G17" i="3"/>
  <c r="G44" i="3" s="1"/>
  <c r="H3" i="3" s="1"/>
  <c r="N44" i="3" l="1"/>
  <c r="H2" i="3" s="1"/>
  <c r="F16" i="3"/>
  <c r="F14" i="3"/>
  <c r="F13" i="3"/>
  <c r="F12" i="3"/>
  <c r="F11" i="3"/>
  <c r="F44" i="3" l="1"/>
  <c r="H1" i="3" s="1"/>
  <c r="H5" i="3" s="1"/>
</calcChain>
</file>

<file path=xl/sharedStrings.xml><?xml version="1.0" encoding="utf-8"?>
<sst xmlns="http://schemas.openxmlformats.org/spreadsheetml/2006/main" count="2615" uniqueCount="101">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</sst>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522"/>
  <sheetViews>
    <sheetView tabSelected="1" zoomScaleNormal="100" workbookViewId="0">
      <selection activeCell="G472" sqref="G472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</sheetData>
  <autoFilter ref="A9:F522">
    <filterColumn colId="0">
      <filters>
        <dateGroupItem year="2018" month="7" day="5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K20" sqref="K20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20" t="s">
        <v>90</v>
      </c>
      <c r="F1" s="20"/>
      <c r="G1" s="20"/>
      <c r="H1" s="2">
        <f>F44</f>
        <v>133672.5</v>
      </c>
    </row>
    <row r="2" spans="1:15" x14ac:dyDescent="0.25">
      <c r="E2" s="20" t="s">
        <v>91</v>
      </c>
      <c r="F2" s="20"/>
      <c r="G2" s="20"/>
      <c r="H2" s="2">
        <f>N44</f>
        <v>18700.000000000051</v>
      </c>
    </row>
    <row r="3" spans="1:15" x14ac:dyDescent="0.25">
      <c r="E3" s="20" t="s">
        <v>88</v>
      </c>
      <c r="F3" s="20"/>
      <c r="G3" s="20"/>
      <c r="H3" s="2">
        <f>G44</f>
        <v>-39575.000000000029</v>
      </c>
    </row>
    <row r="4" spans="1:15" x14ac:dyDescent="0.25">
      <c r="E4" s="20" t="s">
        <v>89</v>
      </c>
      <c r="F4" s="20"/>
      <c r="G4" s="20"/>
      <c r="H4" s="2">
        <f>O44</f>
        <v>111625</v>
      </c>
    </row>
    <row r="5" spans="1:15" x14ac:dyDescent="0.25">
      <c r="E5" s="22" t="s">
        <v>100</v>
      </c>
      <c r="F5" s="22"/>
      <c r="G5" s="22"/>
      <c r="H5" s="19">
        <f>SUM(H1:H4)</f>
        <v>224422.50000000003</v>
      </c>
    </row>
    <row r="6" spans="1:15" x14ac:dyDescent="0.25">
      <c r="E6" s="12"/>
      <c r="F6" s="12"/>
      <c r="G6" s="12"/>
    </row>
    <row r="7" spans="1:15" x14ac:dyDescent="0.25">
      <c r="E7" s="21"/>
      <c r="F7" s="21"/>
      <c r="G7" s="21"/>
    </row>
    <row r="8" spans="1:15" x14ac:dyDescent="0.25">
      <c r="A8" s="19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19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2" t="s">
        <v>70</v>
      </c>
      <c r="B9" s="2">
        <v>26496</v>
      </c>
      <c r="C9" s="2">
        <v>26503</v>
      </c>
      <c r="D9" s="2"/>
      <c r="E9" s="2">
        <v>40</v>
      </c>
      <c r="F9" s="2">
        <f>(C9-B9)*E9</f>
        <v>280</v>
      </c>
      <c r="G9" s="2"/>
      <c r="I9" s="2" t="s">
        <v>16</v>
      </c>
      <c r="J9" s="2">
        <v>2830</v>
      </c>
      <c r="K9" s="2">
        <v>2979</v>
      </c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2" t="s">
        <v>14</v>
      </c>
      <c r="B10" s="2">
        <v>1253</v>
      </c>
      <c r="C10" s="2">
        <v>1321</v>
      </c>
      <c r="D10" s="2">
        <v>1325</v>
      </c>
      <c r="E10" s="2">
        <v>600</v>
      </c>
      <c r="F10" s="2">
        <f>(C10-B10)*E10</f>
        <v>40800</v>
      </c>
      <c r="G10" s="2"/>
      <c r="I10" s="2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2" t="s">
        <v>27</v>
      </c>
      <c r="B11" s="2">
        <v>2316</v>
      </c>
      <c r="C11" s="2">
        <v>2299</v>
      </c>
      <c r="D11" s="2"/>
      <c r="E11" s="2">
        <v>250</v>
      </c>
      <c r="F11" s="2">
        <f>(C11-B11)*E11</f>
        <v>-4250</v>
      </c>
      <c r="G11" s="2"/>
      <c r="I11" s="2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" t="s">
        <v>33</v>
      </c>
      <c r="B12" s="2">
        <v>2057</v>
      </c>
      <c r="C12" s="2">
        <v>2123.75</v>
      </c>
      <c r="D12" s="2"/>
      <c r="E12" s="2">
        <v>500</v>
      </c>
      <c r="F12" s="2">
        <f>(C12-B12)*E12</f>
        <v>33375</v>
      </c>
      <c r="G12" s="2"/>
      <c r="I12" s="2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2" t="s">
        <v>42</v>
      </c>
      <c r="B13" s="2">
        <v>1960</v>
      </c>
      <c r="C13" s="2">
        <v>1964.45</v>
      </c>
      <c r="D13" s="2"/>
      <c r="E13" s="2">
        <v>300</v>
      </c>
      <c r="F13" s="2">
        <f>(C13-B13)*E13</f>
        <v>1335.0000000000136</v>
      </c>
      <c r="G13" s="2"/>
      <c r="I13" s="2" t="s">
        <v>52</v>
      </c>
      <c r="J13" s="2">
        <v>79.8</v>
      </c>
      <c r="K13" s="2">
        <v>75.55</v>
      </c>
      <c r="L13" s="2"/>
      <c r="M13" s="2">
        <v>4000</v>
      </c>
      <c r="N13" s="2">
        <f t="shared" ref="N13:N19" si="0">(J13-K13)*M13</f>
        <v>17000</v>
      </c>
      <c r="O13" s="2"/>
    </row>
    <row r="14" spans="1:15" x14ac:dyDescent="0.25">
      <c r="A14" s="2" t="s">
        <v>66</v>
      </c>
      <c r="B14" s="2">
        <v>333</v>
      </c>
      <c r="C14" s="2">
        <v>348.65</v>
      </c>
      <c r="D14" s="2"/>
      <c r="E14" s="2">
        <v>1750</v>
      </c>
      <c r="F14" s="2">
        <f t="shared" ref="F14:F21" si="1">(C14-B14)*E14</f>
        <v>27387.49999999996</v>
      </c>
      <c r="G14" s="2"/>
      <c r="I14" s="2" t="s">
        <v>22</v>
      </c>
      <c r="J14" s="2">
        <v>17605</v>
      </c>
      <c r="K14" s="2">
        <v>18084</v>
      </c>
      <c r="L14" s="2"/>
      <c r="M14" s="2">
        <v>25</v>
      </c>
      <c r="N14" s="2">
        <f t="shared" si="0"/>
        <v>-11975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71.25</v>
      </c>
      <c r="L15" s="2"/>
      <c r="M15" s="2">
        <v>9000</v>
      </c>
      <c r="N15" s="2">
        <f t="shared" si="0"/>
        <v>34649.999999999949</v>
      </c>
      <c r="O15" s="2"/>
    </row>
    <row r="16" spans="1:15" x14ac:dyDescent="0.25">
      <c r="A16" s="2" t="s">
        <v>25</v>
      </c>
      <c r="B16" s="2">
        <v>615</v>
      </c>
      <c r="C16" s="2">
        <v>626.54999999999995</v>
      </c>
      <c r="D16" s="2"/>
      <c r="E16" s="2">
        <v>1000</v>
      </c>
      <c r="F16" s="2">
        <f t="shared" si="1"/>
        <v>11549.999999999955</v>
      </c>
      <c r="G16" s="2"/>
      <c r="I16" s="2" t="s">
        <v>65</v>
      </c>
      <c r="J16" s="2">
        <v>257.60000000000002</v>
      </c>
      <c r="K16" s="2">
        <v>264.10000000000002</v>
      </c>
      <c r="L16" s="2"/>
      <c r="M16" s="2">
        <v>2400</v>
      </c>
      <c r="N16" s="2">
        <f t="shared" si="0"/>
        <v>-15600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256.45</v>
      </c>
      <c r="L17" s="2"/>
      <c r="M17" s="2">
        <v>3000</v>
      </c>
      <c r="N17" s="2">
        <f t="shared" si="0"/>
        <v>15750</v>
      </c>
      <c r="O17" s="2"/>
    </row>
    <row r="18" spans="1:15" x14ac:dyDescent="0.25">
      <c r="A18" s="2" t="s">
        <v>56</v>
      </c>
      <c r="B18" s="2">
        <v>572.79999999999995</v>
      </c>
      <c r="C18" s="2">
        <v>566.95000000000005</v>
      </c>
      <c r="D18" s="2"/>
      <c r="E18" s="2">
        <v>1100</v>
      </c>
      <c r="F18" s="2">
        <f t="shared" si="1"/>
        <v>-6434.9999999999</v>
      </c>
      <c r="G18" s="2"/>
      <c r="I18" s="2" t="s">
        <v>11</v>
      </c>
      <c r="J18" s="2">
        <v>200.9</v>
      </c>
      <c r="K18" s="2">
        <v>207.45</v>
      </c>
      <c r="L18" s="2"/>
      <c r="M18" s="2">
        <v>2500</v>
      </c>
      <c r="N18" s="2">
        <f t="shared" si="0"/>
        <v>-16374.999999999958</v>
      </c>
      <c r="O18" s="2"/>
    </row>
    <row r="19" spans="1:15" x14ac:dyDescent="0.25">
      <c r="A19" s="2" t="s">
        <v>49</v>
      </c>
      <c r="B19" s="2">
        <v>8898</v>
      </c>
      <c r="C19" s="2">
        <v>9347</v>
      </c>
      <c r="D19" s="2"/>
      <c r="E19" s="2">
        <v>75</v>
      </c>
      <c r="F19" s="2">
        <f t="shared" si="1"/>
        <v>33675</v>
      </c>
      <c r="G19" s="2"/>
      <c r="I19" s="2" t="s">
        <v>8</v>
      </c>
      <c r="J19" s="2">
        <v>360</v>
      </c>
      <c r="K19" s="2">
        <v>361.9</v>
      </c>
      <c r="L19" s="2"/>
      <c r="M19" s="2">
        <v>2500</v>
      </c>
      <c r="N19" s="2">
        <f t="shared" si="0"/>
        <v>-4749.9999999999436</v>
      </c>
      <c r="O19" s="2"/>
    </row>
    <row r="20" spans="1:15" x14ac:dyDescent="0.25">
      <c r="A20" s="2" t="s">
        <v>32</v>
      </c>
      <c r="B20" s="2">
        <v>1922.5</v>
      </c>
      <c r="C20" s="2">
        <v>1931</v>
      </c>
      <c r="D20" s="2"/>
      <c r="E20" s="2">
        <v>500</v>
      </c>
      <c r="F20" s="17">
        <f t="shared" si="1"/>
        <v>4250</v>
      </c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 t="s">
        <v>47</v>
      </c>
      <c r="B21" s="2">
        <v>934.5</v>
      </c>
      <c r="C21" s="2">
        <v>922.65</v>
      </c>
      <c r="D21" s="2"/>
      <c r="E21" s="2">
        <v>700</v>
      </c>
      <c r="F21" s="2">
        <f t="shared" si="1"/>
        <v>-8295.0000000000164</v>
      </c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133672.5</v>
      </c>
      <c r="G44" s="1">
        <f>SUM(G9:G43)</f>
        <v>-39575.000000000029</v>
      </c>
      <c r="N44" s="1">
        <f>SUM(N9:N43)</f>
        <v>18700.000000000051</v>
      </c>
      <c r="O44" s="1">
        <f>SUM(O9:O43)</f>
        <v>111625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2018-07-05T13:01:35Z</dcterms:modified>
</cp:coreProperties>
</file>