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Views'!$A$9:$F$522</definedName>
  </definedNames>
  <calcPr calcId="145621"/>
</workbook>
</file>

<file path=xl/calcChain.xml><?xml version="1.0" encoding="utf-8"?>
<calcChain xmlns="http://schemas.openxmlformats.org/spreadsheetml/2006/main">
  <c r="F10" i="3" l="1"/>
  <c r="F9" i="3" l="1"/>
  <c r="F21" i="3" l="1"/>
  <c r="N19" i="3"/>
  <c r="F20" i="3"/>
  <c r="O10" i="3"/>
  <c r="O9" i="3"/>
  <c r="N18" i="3" l="1"/>
  <c r="O44" i="3" l="1"/>
  <c r="O12" i="3"/>
  <c r="O11" i="3"/>
  <c r="G15" i="3" l="1"/>
  <c r="N17" i="3"/>
  <c r="F19" i="3"/>
  <c r="H4" i="3" l="1"/>
  <c r="N16" i="3"/>
  <c r="N15" i="3"/>
  <c r="N14" i="3"/>
  <c r="N13" i="3"/>
  <c r="F18" i="3"/>
  <c r="G17" i="3"/>
  <c r="G44" i="3" s="1"/>
  <c r="H3" i="3" s="1"/>
  <c r="N44" i="3" l="1"/>
  <c r="H2" i="3" s="1"/>
  <c r="F16" i="3"/>
  <c r="F14" i="3"/>
  <c r="F13" i="3"/>
  <c r="F12" i="3"/>
  <c r="F11" i="3"/>
  <c r="F44" i="3" l="1"/>
  <c r="H1" i="3" s="1"/>
  <c r="H5" i="3" s="1"/>
</calcChain>
</file>

<file path=xl/sharedStrings.xml><?xml version="1.0" encoding="utf-8"?>
<sst xmlns="http://schemas.openxmlformats.org/spreadsheetml/2006/main" count="2900" uniqueCount="101">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</sst>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579"/>
  <sheetViews>
    <sheetView topLeftCell="A503" zoomScaleNormal="100" workbookViewId="0">
      <selection activeCell="G523" sqref="G523:G579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/>
    </row>
    <row r="525" spans="1:7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/>
    </row>
    <row r="527" spans="1:7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/>
    </row>
    <row r="528" spans="1:7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/>
    </row>
    <row r="529" spans="1:7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4" t="s">
        <v>74</v>
      </c>
      <c r="G535" s="20"/>
    </row>
    <row r="536" spans="1:7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/>
    </row>
    <row r="537" spans="1:7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/>
    </row>
    <row r="539" spans="1:7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/>
    </row>
    <row r="541" spans="1:7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/>
    </row>
    <row r="546" spans="1:7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/>
    </row>
    <row r="547" spans="1:7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/>
    </row>
    <row r="555" spans="1:7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/>
    </row>
    <row r="560" spans="1:7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/>
    </row>
    <row r="562" spans="1:7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/>
    </row>
    <row r="565" spans="1:7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/>
    </row>
    <row r="568" spans="1:7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/>
    </row>
    <row r="569" spans="1:7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/>
    </row>
    <row r="572" spans="1:7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/>
    </row>
    <row r="578" spans="1:7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/>
    </row>
    <row r="579" spans="1:7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</sheetData>
  <autoFilter ref="A9:F522">
    <filterColumn colId="0">
      <filters>
        <dateGroupItem year="2018" month="7" day="5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H32" sqref="H32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21" t="s">
        <v>90</v>
      </c>
      <c r="F1" s="21"/>
      <c r="G1" s="21"/>
      <c r="H1" s="2">
        <f>F44</f>
        <v>181029.99999999997</v>
      </c>
    </row>
    <row r="2" spans="1:15" x14ac:dyDescent="0.25">
      <c r="E2" s="21" t="s">
        <v>91</v>
      </c>
      <c r="F2" s="21"/>
      <c r="G2" s="21"/>
      <c r="H2" s="2">
        <f>N44</f>
        <v>-33535.000000000058</v>
      </c>
    </row>
    <row r="3" spans="1:15" x14ac:dyDescent="0.25">
      <c r="E3" s="21" t="s">
        <v>88</v>
      </c>
      <c r="F3" s="21"/>
      <c r="G3" s="21"/>
      <c r="H3" s="2">
        <f>G44</f>
        <v>-39575.000000000029</v>
      </c>
    </row>
    <row r="4" spans="1:15" x14ac:dyDescent="0.25">
      <c r="E4" s="21" t="s">
        <v>89</v>
      </c>
      <c r="F4" s="21"/>
      <c r="G4" s="21"/>
      <c r="H4" s="2">
        <f>O44</f>
        <v>111625</v>
      </c>
    </row>
    <row r="5" spans="1:15" x14ac:dyDescent="0.25">
      <c r="E5" s="23" t="s">
        <v>100</v>
      </c>
      <c r="F5" s="23"/>
      <c r="G5" s="23"/>
      <c r="H5" s="19">
        <f>SUM(H1:H4)</f>
        <v>219544.99999999988</v>
      </c>
    </row>
    <row r="6" spans="1:15" x14ac:dyDescent="0.25">
      <c r="E6" s="12"/>
      <c r="F6" s="12"/>
      <c r="G6" s="12"/>
    </row>
    <row r="7" spans="1:15" x14ac:dyDescent="0.25">
      <c r="E7" s="22"/>
      <c r="F7" s="22"/>
      <c r="G7" s="22"/>
    </row>
    <row r="8" spans="1:15" x14ac:dyDescent="0.25">
      <c r="A8" s="19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19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" t="s">
        <v>70</v>
      </c>
      <c r="B9" s="2">
        <v>26496</v>
      </c>
      <c r="C9" s="2">
        <v>26753</v>
      </c>
      <c r="D9" s="2"/>
      <c r="E9" s="2">
        <v>40</v>
      </c>
      <c r="F9" s="2">
        <f>(C9-B9)*E9</f>
        <v>10280</v>
      </c>
      <c r="G9" s="2"/>
      <c r="I9" s="2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" t="s">
        <v>14</v>
      </c>
      <c r="B10" s="2">
        <v>1253</v>
      </c>
      <c r="C10" s="2">
        <v>1363.1</v>
      </c>
      <c r="D10" s="2">
        <v>1325</v>
      </c>
      <c r="E10" s="2">
        <v>600</v>
      </c>
      <c r="F10" s="2">
        <f>(C10-B10)*E10</f>
        <v>66059.999999999942</v>
      </c>
      <c r="G10" s="2"/>
      <c r="I10" s="2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" t="s">
        <v>27</v>
      </c>
      <c r="B11" s="2">
        <v>2316</v>
      </c>
      <c r="C11" s="2">
        <v>2330</v>
      </c>
      <c r="D11" s="2"/>
      <c r="E11" s="2">
        <v>250</v>
      </c>
      <c r="F11" s="2">
        <f>(C11-B11)*E11</f>
        <v>3500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2125.65</v>
      </c>
      <c r="D12" s="2"/>
      <c r="E12" s="2">
        <v>500</v>
      </c>
      <c r="F12" s="2">
        <f>(C12-B12)*E12</f>
        <v>34325.000000000044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" t="s">
        <v>42</v>
      </c>
      <c r="B13" s="2">
        <v>1960</v>
      </c>
      <c r="C13" s="2">
        <v>1958.3</v>
      </c>
      <c r="D13" s="2"/>
      <c r="E13" s="2">
        <v>300</v>
      </c>
      <c r="F13" s="2">
        <f>(C13-B13)*E13</f>
        <v>-510.00000000001364</v>
      </c>
      <c r="G13" s="2"/>
      <c r="I13" s="2" t="s">
        <v>52</v>
      </c>
      <c r="J13" s="2">
        <v>79.8</v>
      </c>
      <c r="K13" s="2">
        <v>77.8</v>
      </c>
      <c r="L13" s="2"/>
      <c r="M13" s="2">
        <v>4000</v>
      </c>
      <c r="N13" s="2">
        <f t="shared" ref="N13:N19" si="0">(J13-K13)*M13</f>
        <v>8000</v>
      </c>
      <c r="O13" s="2"/>
    </row>
    <row r="14" spans="1:15" x14ac:dyDescent="0.25">
      <c r="A14" s="2" t="s">
        <v>66</v>
      </c>
      <c r="B14" s="2">
        <v>333</v>
      </c>
      <c r="C14" s="2">
        <v>363.3</v>
      </c>
      <c r="D14" s="2"/>
      <c r="E14" s="2">
        <v>1750</v>
      </c>
      <c r="F14" s="2">
        <f t="shared" ref="F14:F21" si="1">(C14-B14)*E14</f>
        <v>53025.000000000022</v>
      </c>
      <c r="G14" s="2"/>
      <c r="I14" s="2" t="s">
        <v>22</v>
      </c>
      <c r="J14" s="2">
        <v>17605</v>
      </c>
      <c r="K14" s="2">
        <v>18038</v>
      </c>
      <c r="L14" s="2"/>
      <c r="M14" s="2">
        <v>25</v>
      </c>
      <c r="N14" s="2">
        <f t="shared" si="0"/>
        <v>-10825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73.2</v>
      </c>
      <c r="L15" s="2"/>
      <c r="M15" s="2">
        <v>9000</v>
      </c>
      <c r="N15" s="2">
        <f t="shared" si="0"/>
        <v>17099.999999999924</v>
      </c>
      <c r="O15" s="2"/>
    </row>
    <row r="16" spans="1:15" x14ac:dyDescent="0.25">
      <c r="A16" s="2" t="s">
        <v>25</v>
      </c>
      <c r="B16" s="2">
        <v>615</v>
      </c>
      <c r="C16" s="2">
        <v>622.9</v>
      </c>
      <c r="D16" s="2"/>
      <c r="E16" s="2">
        <v>1000</v>
      </c>
      <c r="F16" s="2">
        <f t="shared" si="1"/>
        <v>7899.9999999999773</v>
      </c>
      <c r="G16" s="2"/>
      <c r="I16" s="2" t="s">
        <v>65</v>
      </c>
      <c r="J16" s="2">
        <v>257.60000000000002</v>
      </c>
      <c r="K16" s="2">
        <v>265</v>
      </c>
      <c r="L16" s="2"/>
      <c r="M16" s="2">
        <v>2400</v>
      </c>
      <c r="N16" s="2">
        <f t="shared" si="0"/>
        <v>-17759.999999999945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261.55</v>
      </c>
      <c r="L17" s="2"/>
      <c r="M17" s="2">
        <v>3000</v>
      </c>
      <c r="N17" s="2">
        <f t="shared" si="0"/>
        <v>449.99999999993179</v>
      </c>
      <c r="O17" s="2"/>
    </row>
    <row r="18" spans="1:15" x14ac:dyDescent="0.25">
      <c r="A18" s="2" t="s">
        <v>56</v>
      </c>
      <c r="B18" s="2">
        <v>572.79999999999995</v>
      </c>
      <c r="C18" s="2">
        <v>568.79999999999995</v>
      </c>
      <c r="D18" s="2"/>
      <c r="E18" s="2">
        <v>1100</v>
      </c>
      <c r="F18" s="2">
        <f t="shared" si="1"/>
        <v>-4400</v>
      </c>
      <c r="G18" s="2"/>
      <c r="I18" s="2" t="s">
        <v>11</v>
      </c>
      <c r="J18" s="2">
        <v>200.9</v>
      </c>
      <c r="K18" s="2">
        <v>206.15</v>
      </c>
      <c r="L18" s="2"/>
      <c r="M18" s="2">
        <v>2500</v>
      </c>
      <c r="N18" s="2">
        <f t="shared" si="0"/>
        <v>-13125</v>
      </c>
      <c r="O18" s="2"/>
    </row>
    <row r="19" spans="1:15" x14ac:dyDescent="0.25">
      <c r="A19" s="2" t="s">
        <v>49</v>
      </c>
      <c r="B19" s="2">
        <v>8898</v>
      </c>
      <c r="C19" s="2">
        <v>9374</v>
      </c>
      <c r="D19" s="2"/>
      <c r="E19" s="2">
        <v>75</v>
      </c>
      <c r="F19" s="2">
        <f t="shared" si="1"/>
        <v>35700</v>
      </c>
      <c r="G19" s="2"/>
      <c r="I19" s="2" t="s">
        <v>8</v>
      </c>
      <c r="J19" s="2">
        <v>360</v>
      </c>
      <c r="K19" s="2">
        <v>366.95</v>
      </c>
      <c r="L19" s="2"/>
      <c r="M19" s="2">
        <v>2500</v>
      </c>
      <c r="N19" s="2">
        <f t="shared" si="0"/>
        <v>-17374.999999999971</v>
      </c>
      <c r="O19" s="2"/>
    </row>
    <row r="20" spans="1:15" x14ac:dyDescent="0.25">
      <c r="A20" s="2" t="s">
        <v>32</v>
      </c>
      <c r="B20" s="2">
        <v>1922.5</v>
      </c>
      <c r="C20" s="2">
        <v>1905</v>
      </c>
      <c r="D20" s="2"/>
      <c r="E20" s="2">
        <v>500</v>
      </c>
      <c r="F20" s="17">
        <f t="shared" si="1"/>
        <v>-8750</v>
      </c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 t="s">
        <v>47</v>
      </c>
      <c r="B21" s="2">
        <v>934.5</v>
      </c>
      <c r="C21" s="2">
        <v>911.5</v>
      </c>
      <c r="D21" s="2"/>
      <c r="E21" s="2">
        <v>700</v>
      </c>
      <c r="F21" s="2">
        <f t="shared" si="1"/>
        <v>-16100</v>
      </c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181029.99999999997</v>
      </c>
      <c r="G44" s="1">
        <f>SUM(G9:G43)</f>
        <v>-39575.000000000029</v>
      </c>
      <c r="N44" s="1">
        <f>SUM(N9:N43)</f>
        <v>-33535.000000000058</v>
      </c>
      <c r="O44" s="1">
        <f>SUM(O9:O43)</f>
        <v>111625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2018-07-09T14:28:57Z</dcterms:modified>
</cp:coreProperties>
</file>