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ochCharts-RSI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<sst xmlns="http://schemas.openxmlformats.org/spreadsheetml/2006/main" count="8" uniqueCount="8">
  <si>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Close</t>
  </si>
  <si>
    <t>Chg</t>
  </si>
  <si>
    <t>Adva</t>
  </si>
  <si>
    <t>Decl</t>
  </si>
  <si>
    <t>AvgGain</t>
  </si>
  <si>
    <t>AvgLoss</t>
  </si>
  <si>
    <t>RS</t>
  </si>
  <si>
    <t>RSI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</si>
</sst>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;[Red]\-0.0000"/>
    <numFmt numFmtId="169" formatCode="0.0000;[Red]\-0.0000;"/>
    <numFmt numFmtId="170" formatCode="0.0000;[Red]\-0.0000;&quot;&quot;"/>
    <numFmt numFmtId="171" formatCode="0.0000;[Red]\-0.0000;[White]General"/>
    <numFmt numFmtId="172" formatCode="0.0000;[Red]0.0000;[White]General"/>
    <numFmt numFmtId="173" formatCode="0.0000;\-0.0000;"/>
  </numFmts>
  <fonts count="10">
    <font>
      <sz val="10"/>
      <name val="Arial"/>
      <family val="0"/>
    </font>
    <font>
      <sz val="10"/>
      <color indexed="10"/>
      <name val="Arial"/>
      <family val="0"/>
    </font>
    <font>
      <sz val="8"/>
      <name val="Verdana"/>
      <family val="2"/>
    </font>
    <font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  <font>
      <b/>
      <sz val="10"/>
      <name val="Arial"/>
      <family val="0"/>
    </font>
    <font>
      <sz val="8"/>
      <name val="Arial"/>
      <family val="0"/>
    </font>
    <font>
      <b/>
      <sz val="8"/>
      <color indexed="12"/>
      <name val="Verdana"/>
      <family val="2"/>
    </font>
    <font>
      <b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/>
    </xf>
    <xf numFmtId="173" fontId="2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workbookViewId="0" topLeftCell="A1">
      <pane ySplit="1" topLeftCell="BM170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8.8515625" style="9" customWidth="1"/>
    <col min="2" max="2" width="9.28125" style="0" bestFit="1" customWidth="1"/>
    <col min="3" max="3" width="9.140625" style="1" customWidth="1"/>
    <col min="4" max="4" width="9.140625" style="2" customWidth="1"/>
    <col min="5" max="5" width="8.8515625" style="0" customWidth="1"/>
    <col min="6" max="6" width="9.140625" style="3" customWidth="1"/>
    <col min="7" max="7" width="8.8515625" style="0" customWidth="1"/>
    <col min="8" max="8" width="8.421875" style="18" bestFit="1" customWidth="1"/>
    <col min="9" max="16384" width="8.8515625" style="0" customWidth="1"/>
  </cols>
  <sheetData>
    <row r="1" spans="1:8" s="15" customFormat="1" ht="12.75">
      <c r="A1" s="10" t="s">
        <v>0</v>
      </c>
      <c r="B1" s="11" t="s">
        <v>1</v>
      </c>
      <c r="C1" s="12" t="s">
        <v>2</v>
      </c>
      <c r="D1" s="13" t="s">
        <v>3</v>
      </c>
      <c r="E1" s="11" t="s">
        <v>4</v>
      </c>
      <c r="F1" s="14" t="s">
        <v>5</v>
      </c>
      <c r="G1" s="11" t="s">
        <v>6</v>
      </c>
      <c r="H1" s="16" t="s">
        <v>7</v>
      </c>
    </row>
    <row r="2" spans="1:8" ht="12.75">
      <c r="A2" s="8">
        <v>6144.35</v>
      </c>
      <c r="B2" s="6"/>
      <c r="C2" s="4"/>
      <c r="D2" s="5"/>
      <c r="E2" s="6"/>
      <c r="F2" s="7"/>
      <c r="G2" s="6"/>
      <c r="H2" s="17"/>
    </row>
    <row r="3" spans="1:8" ht="12.75">
      <c r="A3" s="8">
        <v>6179.4</v>
      </c>
      <c r="B3" s="6">
        <f aca="true" t="shared" si="0" ref="B3:B66">A3-A2</f>
        <v>35.04999999999927</v>
      </c>
      <c r="C3" s="4">
        <f aca="true" t="shared" si="1" ref="C3:C66">IF(B3&gt;0,B3,0)</f>
        <v>35.04999999999927</v>
      </c>
      <c r="D3" s="5">
        <f aca="true" t="shared" si="2" ref="D3:D66">IF(B3&lt;0,-B3,0)</f>
        <v>0</v>
      </c>
      <c r="E3" s="6"/>
      <c r="F3" s="7"/>
      <c r="G3" s="6"/>
      <c r="H3" s="17"/>
    </row>
    <row r="4" spans="1:8" ht="12.75">
      <c r="A4" s="8">
        <v>6178.55</v>
      </c>
      <c r="B4" s="6">
        <f t="shared" si="0"/>
        <v>-0.8499999999994543</v>
      </c>
      <c r="C4" s="4">
        <f t="shared" si="1"/>
        <v>0</v>
      </c>
      <c r="D4" s="5">
        <f t="shared" si="2"/>
        <v>0.8499999999994543</v>
      </c>
      <c r="E4" s="6"/>
      <c r="F4" s="7"/>
      <c r="G4" s="6"/>
      <c r="H4" s="17"/>
    </row>
    <row r="5" spans="1:8" ht="12.75">
      <c r="A5" s="8">
        <v>6274.3</v>
      </c>
      <c r="B5" s="6">
        <f t="shared" si="0"/>
        <v>95.75</v>
      </c>
      <c r="C5" s="4">
        <f t="shared" si="1"/>
        <v>95.75</v>
      </c>
      <c r="D5" s="5">
        <f t="shared" si="2"/>
        <v>0</v>
      </c>
      <c r="E5" s="6"/>
      <c r="F5" s="7"/>
      <c r="G5" s="6"/>
      <c r="H5" s="17"/>
    </row>
    <row r="6" spans="1:8" ht="12.75">
      <c r="A6" s="8">
        <v>6279.1</v>
      </c>
      <c r="B6" s="6">
        <f t="shared" si="0"/>
        <v>4.800000000000182</v>
      </c>
      <c r="C6" s="4">
        <f t="shared" si="1"/>
        <v>4.800000000000182</v>
      </c>
      <c r="D6" s="5">
        <f t="shared" si="2"/>
        <v>0</v>
      </c>
      <c r="E6" s="6"/>
      <c r="F6" s="7"/>
      <c r="G6" s="6"/>
      <c r="H6" s="17"/>
    </row>
    <row r="7" spans="1:8" ht="12.75">
      <c r="A7" s="8">
        <v>6287.85</v>
      </c>
      <c r="B7" s="6">
        <f t="shared" si="0"/>
        <v>8.75</v>
      </c>
      <c r="C7" s="4">
        <f t="shared" si="1"/>
        <v>8.75</v>
      </c>
      <c r="D7" s="5">
        <f t="shared" si="2"/>
        <v>0</v>
      </c>
      <c r="E7" s="6"/>
      <c r="F7" s="7"/>
      <c r="G7" s="6"/>
      <c r="H7" s="17"/>
    </row>
    <row r="8" spans="1:8" ht="12.75">
      <c r="A8" s="8">
        <v>6272</v>
      </c>
      <c r="B8" s="6">
        <f t="shared" si="0"/>
        <v>-15.850000000000364</v>
      </c>
      <c r="C8" s="4">
        <f t="shared" si="1"/>
        <v>0</v>
      </c>
      <c r="D8" s="5">
        <f t="shared" si="2"/>
        <v>15.850000000000364</v>
      </c>
      <c r="E8" s="6"/>
      <c r="F8" s="7"/>
      <c r="G8" s="6"/>
      <c r="H8" s="17"/>
    </row>
    <row r="9" spans="1:8" ht="12.75">
      <c r="A9" s="8">
        <v>6156.95</v>
      </c>
      <c r="B9" s="6">
        <f t="shared" si="0"/>
        <v>-115.05000000000018</v>
      </c>
      <c r="C9" s="4">
        <f t="shared" si="1"/>
        <v>0</v>
      </c>
      <c r="D9" s="5">
        <f t="shared" si="2"/>
        <v>115.05000000000018</v>
      </c>
      <c r="E9" s="6"/>
      <c r="F9" s="7"/>
      <c r="G9" s="6"/>
      <c r="H9" s="17"/>
    </row>
    <row r="10" spans="1:8" ht="12.75">
      <c r="A10" s="8">
        <v>6200.1</v>
      </c>
      <c r="B10" s="6">
        <f t="shared" si="0"/>
        <v>43.150000000000546</v>
      </c>
      <c r="C10" s="4">
        <f t="shared" si="1"/>
        <v>43.150000000000546</v>
      </c>
      <c r="D10" s="5">
        <f t="shared" si="2"/>
        <v>0</v>
      </c>
      <c r="E10" s="6"/>
      <c r="F10" s="7"/>
      <c r="G10" s="6"/>
      <c r="H10" s="17"/>
    </row>
    <row r="11" spans="1:8" ht="12.75">
      <c r="A11" s="8">
        <v>6206.8</v>
      </c>
      <c r="B11" s="6">
        <f t="shared" si="0"/>
        <v>6.699999999999818</v>
      </c>
      <c r="C11" s="4">
        <f t="shared" si="1"/>
        <v>6.699999999999818</v>
      </c>
      <c r="D11" s="5">
        <f t="shared" si="2"/>
        <v>0</v>
      </c>
      <c r="E11" s="6"/>
      <c r="F11" s="7"/>
      <c r="G11" s="6"/>
      <c r="H11" s="17"/>
    </row>
    <row r="12" spans="1:8" ht="12.75">
      <c r="A12" s="8">
        <v>6074.25</v>
      </c>
      <c r="B12" s="6">
        <f t="shared" si="0"/>
        <v>-132.55000000000018</v>
      </c>
      <c r="C12" s="4">
        <f t="shared" si="1"/>
        <v>0</v>
      </c>
      <c r="D12" s="5">
        <f t="shared" si="2"/>
        <v>132.55000000000018</v>
      </c>
      <c r="E12" s="6"/>
      <c r="F12" s="7"/>
      <c r="G12" s="6"/>
      <c r="H12" s="17"/>
    </row>
    <row r="13" spans="1:8" ht="12.75">
      <c r="A13" s="8">
        <v>5935.75</v>
      </c>
      <c r="B13" s="6">
        <f t="shared" si="0"/>
        <v>-138.5</v>
      </c>
      <c r="C13" s="4">
        <f t="shared" si="1"/>
        <v>0</v>
      </c>
      <c r="D13" s="5">
        <f t="shared" si="2"/>
        <v>138.5</v>
      </c>
      <c r="E13" s="6"/>
      <c r="F13" s="7"/>
      <c r="G13" s="6"/>
      <c r="H13" s="17"/>
    </row>
    <row r="14" spans="1:8" ht="12.75">
      <c r="A14" s="8">
        <v>5913.2</v>
      </c>
      <c r="B14" s="6">
        <f t="shared" si="0"/>
        <v>-22.550000000000182</v>
      </c>
      <c r="C14" s="4">
        <f t="shared" si="1"/>
        <v>0</v>
      </c>
      <c r="D14" s="5">
        <f t="shared" si="2"/>
        <v>22.550000000000182</v>
      </c>
      <c r="E14" s="6"/>
      <c r="F14" s="7"/>
      <c r="G14" s="6"/>
      <c r="H14" s="17"/>
    </row>
    <row r="15" spans="1:8" ht="12.75">
      <c r="A15" s="8">
        <v>5705.3</v>
      </c>
      <c r="B15" s="6">
        <f t="shared" si="0"/>
        <v>-207.89999999999964</v>
      </c>
      <c r="C15" s="4">
        <f t="shared" si="1"/>
        <v>0</v>
      </c>
      <c r="D15" s="5">
        <f t="shared" si="2"/>
        <v>207.89999999999964</v>
      </c>
      <c r="E15" s="6"/>
      <c r="F15" s="7"/>
      <c r="G15" s="6"/>
      <c r="H15" s="17"/>
    </row>
    <row r="16" spans="1:8" ht="12.75">
      <c r="A16" s="8">
        <v>5208.8</v>
      </c>
      <c r="B16" s="6">
        <f t="shared" si="0"/>
        <v>-496.5</v>
      </c>
      <c r="C16" s="4">
        <f t="shared" si="1"/>
        <v>0</v>
      </c>
      <c r="D16" s="5">
        <f t="shared" si="2"/>
        <v>496.5</v>
      </c>
      <c r="E16" s="6">
        <f>AVERAGE(C3:C16)</f>
        <v>13.871428571428558</v>
      </c>
      <c r="F16" s="7">
        <f>AVERAGE(D3:D16)</f>
        <v>80.69642857142857</v>
      </c>
      <c r="G16" s="6">
        <f aca="true" t="shared" si="3" ref="G16:G79">E16/F16</f>
        <v>0.17189643726488144</v>
      </c>
      <c r="H16" s="17">
        <f aca="true" t="shared" si="4" ref="H16:H79">IF(F16=0,100,100-(100/(1+G16)))</f>
        <v>14.668227652101649</v>
      </c>
    </row>
    <row r="17" spans="1:8" ht="12.75">
      <c r="A17" s="8">
        <v>4899.3</v>
      </c>
      <c r="B17" s="6">
        <f t="shared" si="0"/>
        <v>-309.5</v>
      </c>
      <c r="C17" s="4">
        <f t="shared" si="1"/>
        <v>0</v>
      </c>
      <c r="D17" s="5">
        <f t="shared" si="2"/>
        <v>309.5</v>
      </c>
      <c r="E17" s="6">
        <f aca="true" t="shared" si="5" ref="E17:F32">((E16*13)+C17)/14</f>
        <v>12.880612244897947</v>
      </c>
      <c r="F17" s="7">
        <f t="shared" si="5"/>
        <v>97.03954081632652</v>
      </c>
      <c r="G17" s="6">
        <f t="shared" si="3"/>
        <v>0.13273570893413414</v>
      </c>
      <c r="H17" s="17">
        <f t="shared" si="4"/>
        <v>11.718153483395866</v>
      </c>
    </row>
    <row r="18" spans="1:8" ht="12.75">
      <c r="A18" s="8">
        <v>5203.4</v>
      </c>
      <c r="B18" s="6">
        <f t="shared" si="0"/>
        <v>304.09999999999945</v>
      </c>
      <c r="C18" s="4">
        <f t="shared" si="1"/>
        <v>304.09999999999945</v>
      </c>
      <c r="D18" s="5">
        <f t="shared" si="2"/>
        <v>0</v>
      </c>
      <c r="E18" s="6">
        <f t="shared" si="5"/>
        <v>33.68199708454806</v>
      </c>
      <c r="F18" s="7">
        <f t="shared" si="5"/>
        <v>90.10814504373177</v>
      </c>
      <c r="G18" s="6">
        <f t="shared" si="3"/>
        <v>0.37379525533681035</v>
      </c>
      <c r="H18" s="17">
        <f t="shared" si="4"/>
        <v>27.2089493601554</v>
      </c>
    </row>
    <row r="19" spans="1:8" ht="12.75">
      <c r="A19" s="8">
        <v>5033.45</v>
      </c>
      <c r="B19" s="6">
        <f t="shared" si="0"/>
        <v>-169.94999999999982</v>
      </c>
      <c r="C19" s="4">
        <f t="shared" si="1"/>
        <v>0</v>
      </c>
      <c r="D19" s="5">
        <f t="shared" si="2"/>
        <v>169.94999999999982</v>
      </c>
      <c r="E19" s="6">
        <f t="shared" si="5"/>
        <v>31.276140149937483</v>
      </c>
      <c r="F19" s="7">
        <f t="shared" si="5"/>
        <v>95.8111346834652</v>
      </c>
      <c r="G19" s="6">
        <f t="shared" si="3"/>
        <v>0.3264353381604928</v>
      </c>
      <c r="H19" s="17">
        <f t="shared" si="4"/>
        <v>24.609969952488967</v>
      </c>
    </row>
    <row r="20" spans="1:8" ht="12.75">
      <c r="A20" s="8">
        <v>5383.35</v>
      </c>
      <c r="B20" s="6">
        <f t="shared" si="0"/>
        <v>349.90000000000055</v>
      </c>
      <c r="C20" s="4">
        <f t="shared" si="1"/>
        <v>349.90000000000055</v>
      </c>
      <c r="D20" s="5">
        <f t="shared" si="2"/>
        <v>0</v>
      </c>
      <c r="E20" s="6">
        <f t="shared" si="5"/>
        <v>54.03498728208485</v>
      </c>
      <c r="F20" s="7">
        <f t="shared" si="5"/>
        <v>88.96748220607482</v>
      </c>
      <c r="G20" s="6">
        <f t="shared" si="3"/>
        <v>0.6073565975141788</v>
      </c>
      <c r="H20" s="17">
        <f t="shared" si="4"/>
        <v>37.78605186014556</v>
      </c>
    </row>
    <row r="21" spans="1:8" ht="12.75">
      <c r="A21" s="8">
        <v>5274.1</v>
      </c>
      <c r="B21" s="6">
        <f t="shared" si="0"/>
        <v>-109.25</v>
      </c>
      <c r="C21" s="4">
        <f t="shared" si="1"/>
        <v>0</v>
      </c>
      <c r="D21" s="5">
        <f t="shared" si="2"/>
        <v>109.25</v>
      </c>
      <c r="E21" s="6">
        <f t="shared" si="5"/>
        <v>50.1753453333645</v>
      </c>
      <c r="F21" s="7">
        <f t="shared" si="5"/>
        <v>90.41623347706947</v>
      </c>
      <c r="G21" s="6">
        <f t="shared" si="3"/>
        <v>0.5549373536566252</v>
      </c>
      <c r="H21" s="17">
        <f t="shared" si="4"/>
        <v>35.68872741732149</v>
      </c>
    </row>
    <row r="22" spans="1:8" ht="12.75">
      <c r="A22" s="8">
        <v>5280.8</v>
      </c>
      <c r="B22" s="6">
        <f t="shared" si="0"/>
        <v>6.699999999999818</v>
      </c>
      <c r="C22" s="4">
        <f t="shared" si="1"/>
        <v>6.699999999999818</v>
      </c>
      <c r="D22" s="5">
        <f t="shared" si="2"/>
        <v>0</v>
      </c>
      <c r="E22" s="6">
        <f t="shared" si="5"/>
        <v>47.069963523838446</v>
      </c>
      <c r="F22" s="7">
        <f t="shared" si="5"/>
        <v>83.95793108585022</v>
      </c>
      <c r="G22" s="6">
        <f t="shared" si="3"/>
        <v>0.560637487311444</v>
      </c>
      <c r="H22" s="17">
        <f t="shared" si="4"/>
        <v>35.92362043521527</v>
      </c>
    </row>
    <row r="23" spans="1:8" ht="12.75">
      <c r="A23" s="8">
        <v>5167.6</v>
      </c>
      <c r="B23" s="6">
        <f t="shared" si="0"/>
        <v>-113.19999999999982</v>
      </c>
      <c r="C23" s="4">
        <f t="shared" si="1"/>
        <v>0</v>
      </c>
      <c r="D23" s="5">
        <f t="shared" si="2"/>
        <v>113.19999999999982</v>
      </c>
      <c r="E23" s="6">
        <f t="shared" si="5"/>
        <v>43.707823272135705</v>
      </c>
      <c r="F23" s="7">
        <f t="shared" si="5"/>
        <v>86.04665029400375</v>
      </c>
      <c r="G23" s="6">
        <f t="shared" si="3"/>
        <v>0.5079549653913898</v>
      </c>
      <c r="H23" s="17">
        <f t="shared" si="4"/>
        <v>33.685022235365636</v>
      </c>
    </row>
    <row r="24" spans="1:8" ht="12.75">
      <c r="A24" s="8">
        <v>5137.45</v>
      </c>
      <c r="B24" s="6">
        <f t="shared" si="0"/>
        <v>-30.150000000000546</v>
      </c>
      <c r="C24" s="4">
        <f t="shared" si="1"/>
        <v>0</v>
      </c>
      <c r="D24" s="5">
        <f t="shared" si="2"/>
        <v>30.150000000000546</v>
      </c>
      <c r="E24" s="6">
        <f t="shared" si="5"/>
        <v>40.58583589555458</v>
      </c>
      <c r="F24" s="7">
        <f t="shared" si="5"/>
        <v>82.05403241586066</v>
      </c>
      <c r="G24" s="6">
        <f t="shared" si="3"/>
        <v>0.4946232951704337</v>
      </c>
      <c r="H24" s="17">
        <f t="shared" si="4"/>
        <v>33.093509031252665</v>
      </c>
    </row>
    <row r="25" spans="1:8" ht="12.75">
      <c r="A25" s="8">
        <v>5317.25</v>
      </c>
      <c r="B25" s="6">
        <f t="shared" si="0"/>
        <v>179.80000000000018</v>
      </c>
      <c r="C25" s="4">
        <f t="shared" si="1"/>
        <v>179.80000000000018</v>
      </c>
      <c r="D25" s="5">
        <f t="shared" si="2"/>
        <v>0</v>
      </c>
      <c r="E25" s="6">
        <f t="shared" si="5"/>
        <v>50.529704760157834</v>
      </c>
      <c r="F25" s="7">
        <f t="shared" si="5"/>
        <v>76.19303010044203</v>
      </c>
      <c r="G25" s="6">
        <f t="shared" si="3"/>
        <v>0.6631801451333104</v>
      </c>
      <c r="H25" s="17">
        <f t="shared" si="4"/>
        <v>39.87422210840269</v>
      </c>
    </row>
    <row r="26" spans="1:8" ht="12.75">
      <c r="A26" s="8">
        <v>5463.5</v>
      </c>
      <c r="B26" s="6">
        <f t="shared" si="0"/>
        <v>146.25</v>
      </c>
      <c r="C26" s="4">
        <f t="shared" si="1"/>
        <v>146.25</v>
      </c>
      <c r="D26" s="5">
        <f t="shared" si="2"/>
        <v>0</v>
      </c>
      <c r="E26" s="6">
        <f t="shared" si="5"/>
        <v>57.366868705860846</v>
      </c>
      <c r="F26" s="7">
        <f t="shared" si="5"/>
        <v>70.7506708075533</v>
      </c>
      <c r="G26" s="6">
        <f t="shared" si="3"/>
        <v>0.8108314458516256</v>
      </c>
      <c r="H26" s="17">
        <f t="shared" si="4"/>
        <v>44.7767486979052</v>
      </c>
    </row>
    <row r="27" spans="1:8" ht="12.75">
      <c r="A27" s="8">
        <v>5483.9</v>
      </c>
      <c r="B27" s="6">
        <f t="shared" si="0"/>
        <v>20.399999999999636</v>
      </c>
      <c r="C27" s="4">
        <f t="shared" si="1"/>
        <v>20.399999999999636</v>
      </c>
      <c r="D27" s="5">
        <f t="shared" si="2"/>
        <v>0</v>
      </c>
      <c r="E27" s="6">
        <f t="shared" si="5"/>
        <v>54.72637808401362</v>
      </c>
      <c r="F27" s="7">
        <f t="shared" si="5"/>
        <v>65.69705146415664</v>
      </c>
      <c r="G27" s="6">
        <f t="shared" si="3"/>
        <v>0.8330111757583448</v>
      </c>
      <c r="H27" s="17">
        <f t="shared" si="4"/>
        <v>45.444958916506074</v>
      </c>
    </row>
    <row r="28" spans="1:8" ht="12.75">
      <c r="A28" s="8">
        <v>5322.55</v>
      </c>
      <c r="B28" s="6">
        <f t="shared" si="0"/>
        <v>-161.34999999999945</v>
      </c>
      <c r="C28" s="4">
        <f t="shared" si="1"/>
        <v>0</v>
      </c>
      <c r="D28" s="5">
        <f t="shared" si="2"/>
        <v>161.34999999999945</v>
      </c>
      <c r="E28" s="6">
        <f t="shared" si="5"/>
        <v>50.81735107801264</v>
      </c>
      <c r="F28" s="7">
        <f t="shared" si="5"/>
        <v>72.52940493100256</v>
      </c>
      <c r="G28" s="6">
        <f t="shared" si="3"/>
        <v>0.7006448091826389</v>
      </c>
      <c r="H28" s="17">
        <f t="shared" si="4"/>
        <v>41.19877386503662</v>
      </c>
    </row>
    <row r="29" spans="1:8" ht="12.75">
      <c r="A29" s="8">
        <v>5133.25</v>
      </c>
      <c r="B29" s="6">
        <f t="shared" si="0"/>
        <v>-189.30000000000018</v>
      </c>
      <c r="C29" s="4">
        <f t="shared" si="1"/>
        <v>0</v>
      </c>
      <c r="D29" s="5">
        <f t="shared" si="2"/>
        <v>189.30000000000018</v>
      </c>
      <c r="E29" s="6">
        <f t="shared" si="5"/>
        <v>47.18754028672602</v>
      </c>
      <c r="F29" s="7">
        <f t="shared" si="5"/>
        <v>80.87016172164525</v>
      </c>
      <c r="G29" s="6">
        <f t="shared" si="3"/>
        <v>0.5834975383027591</v>
      </c>
      <c r="H29" s="17">
        <f t="shared" si="4"/>
        <v>36.84865458825844</v>
      </c>
    </row>
    <row r="30" spans="1:8" ht="12.75">
      <c r="A30" s="8">
        <v>5120.35</v>
      </c>
      <c r="B30" s="6">
        <f t="shared" si="0"/>
        <v>-12.899999999999636</v>
      </c>
      <c r="C30" s="4">
        <f t="shared" si="1"/>
        <v>0</v>
      </c>
      <c r="D30" s="5">
        <f t="shared" si="2"/>
        <v>12.899999999999636</v>
      </c>
      <c r="E30" s="6">
        <f t="shared" si="5"/>
        <v>43.817001694817016</v>
      </c>
      <c r="F30" s="7">
        <f t="shared" si="5"/>
        <v>76.01515017009913</v>
      </c>
      <c r="G30" s="6">
        <f t="shared" si="3"/>
        <v>0.5764245890032144</v>
      </c>
      <c r="H30" s="17">
        <f t="shared" si="4"/>
        <v>36.56531324265198</v>
      </c>
    </row>
    <row r="31" spans="1:8" ht="12.75">
      <c r="A31" s="8">
        <v>4857</v>
      </c>
      <c r="B31" s="6">
        <f t="shared" si="0"/>
        <v>-263.35000000000036</v>
      </c>
      <c r="C31" s="4">
        <f t="shared" si="1"/>
        <v>0</v>
      </c>
      <c r="D31" s="5">
        <f t="shared" si="2"/>
        <v>263.35000000000036</v>
      </c>
      <c r="E31" s="6">
        <f t="shared" si="5"/>
        <v>40.68721585947294</v>
      </c>
      <c r="F31" s="7">
        <f t="shared" si="5"/>
        <v>89.39621087223493</v>
      </c>
      <c r="G31" s="6">
        <f t="shared" si="3"/>
        <v>0.4551335617302965</v>
      </c>
      <c r="H31" s="17">
        <f t="shared" si="4"/>
        <v>31.27778601911278</v>
      </c>
    </row>
    <row r="32" spans="1:8" ht="12.75">
      <c r="A32" s="8">
        <v>4838.25</v>
      </c>
      <c r="B32" s="6">
        <f t="shared" si="0"/>
        <v>-18.75</v>
      </c>
      <c r="C32" s="4">
        <f t="shared" si="1"/>
        <v>0</v>
      </c>
      <c r="D32" s="5">
        <f t="shared" si="2"/>
        <v>18.75</v>
      </c>
      <c r="E32" s="6">
        <f t="shared" si="5"/>
        <v>37.78098615522487</v>
      </c>
      <c r="F32" s="7">
        <f t="shared" si="5"/>
        <v>84.35005295278958</v>
      </c>
      <c r="G32" s="6">
        <f t="shared" si="3"/>
        <v>0.44790708283693376</v>
      </c>
      <c r="H32" s="17">
        <f t="shared" si="4"/>
        <v>30.9347946526606</v>
      </c>
    </row>
    <row r="33" spans="1:8" ht="12.75">
      <c r="A33" s="8">
        <v>4929.45</v>
      </c>
      <c r="B33" s="6">
        <f t="shared" si="0"/>
        <v>91.19999999999982</v>
      </c>
      <c r="C33" s="4">
        <f t="shared" si="1"/>
        <v>91.19999999999982</v>
      </c>
      <c r="D33" s="5">
        <f t="shared" si="2"/>
        <v>0</v>
      </c>
      <c r="E33" s="6">
        <f aca="true" t="shared" si="6" ref="E33:F96">((E32*13)+C33)/14</f>
        <v>41.59663000128023</v>
      </c>
      <c r="F33" s="7">
        <f t="shared" si="6"/>
        <v>78.32504917044746</v>
      </c>
      <c r="G33" s="6">
        <f t="shared" si="3"/>
        <v>0.5310769727160913</v>
      </c>
      <c r="H33" s="17">
        <f t="shared" si="4"/>
        <v>34.6864972943832</v>
      </c>
    </row>
    <row r="34" spans="1:8" ht="12.75">
      <c r="A34" s="8">
        <v>5202</v>
      </c>
      <c r="B34" s="6">
        <f t="shared" si="0"/>
        <v>272.5500000000002</v>
      </c>
      <c r="C34" s="4">
        <f t="shared" si="1"/>
        <v>272.5500000000002</v>
      </c>
      <c r="D34" s="5">
        <f t="shared" si="2"/>
        <v>0</v>
      </c>
      <c r="E34" s="6">
        <f t="shared" si="6"/>
        <v>58.09329928690308</v>
      </c>
      <c r="F34" s="7">
        <f t="shared" si="6"/>
        <v>72.73040280112978</v>
      </c>
      <c r="G34" s="6">
        <f t="shared" si="3"/>
        <v>0.7987484882456979</v>
      </c>
      <c r="H34" s="17">
        <f t="shared" si="4"/>
        <v>44.40579066307984</v>
      </c>
    </row>
    <row r="35" spans="1:8" ht="12.75">
      <c r="A35" s="8">
        <v>5302.9</v>
      </c>
      <c r="B35" s="6">
        <f t="shared" si="0"/>
        <v>100.89999999999964</v>
      </c>
      <c r="C35" s="4">
        <f t="shared" si="1"/>
        <v>100.89999999999964</v>
      </c>
      <c r="D35" s="5">
        <f t="shared" si="2"/>
        <v>0</v>
      </c>
      <c r="E35" s="6">
        <f t="shared" si="6"/>
        <v>61.150920766409975</v>
      </c>
      <c r="F35" s="7">
        <f t="shared" si="6"/>
        <v>67.53537402962051</v>
      </c>
      <c r="G35" s="6">
        <f t="shared" si="3"/>
        <v>0.9054650491694861</v>
      </c>
      <c r="H35" s="17">
        <f t="shared" si="4"/>
        <v>47.519373266077025</v>
      </c>
    </row>
    <row r="36" spans="1:8" ht="12.75">
      <c r="A36" s="8">
        <v>5276.9</v>
      </c>
      <c r="B36" s="6">
        <f t="shared" si="0"/>
        <v>-26</v>
      </c>
      <c r="C36" s="4">
        <f t="shared" si="1"/>
        <v>0</v>
      </c>
      <c r="D36" s="5">
        <f t="shared" si="2"/>
        <v>26</v>
      </c>
      <c r="E36" s="6">
        <f t="shared" si="6"/>
        <v>56.78299785452355</v>
      </c>
      <c r="F36" s="7">
        <f t="shared" si="6"/>
        <v>64.56856159893333</v>
      </c>
      <c r="G36" s="6">
        <f t="shared" si="3"/>
        <v>0.8794217564769417</v>
      </c>
      <c r="H36" s="17">
        <f t="shared" si="4"/>
        <v>46.79214516093803</v>
      </c>
    </row>
    <row r="37" spans="1:8" ht="12.75">
      <c r="A37" s="8">
        <v>5280.8</v>
      </c>
      <c r="B37" s="6">
        <f t="shared" si="0"/>
        <v>3.9000000000005457</v>
      </c>
      <c r="C37" s="4">
        <f t="shared" si="1"/>
        <v>3.9000000000005457</v>
      </c>
      <c r="D37" s="5">
        <f t="shared" si="2"/>
        <v>0</v>
      </c>
      <c r="E37" s="6">
        <f t="shared" si="6"/>
        <v>53.00564086491477</v>
      </c>
      <c r="F37" s="7">
        <f t="shared" si="6"/>
        <v>59.9565214847238</v>
      </c>
      <c r="G37" s="6">
        <f t="shared" si="3"/>
        <v>0.8840679804684795</v>
      </c>
      <c r="H37" s="17">
        <f t="shared" si="4"/>
        <v>46.92335890388908</v>
      </c>
    </row>
    <row r="38" spans="1:8" ht="12.75">
      <c r="A38" s="8">
        <v>5154.45</v>
      </c>
      <c r="B38" s="6">
        <f t="shared" si="0"/>
        <v>-126.35000000000036</v>
      </c>
      <c r="C38" s="4">
        <f t="shared" si="1"/>
        <v>0</v>
      </c>
      <c r="D38" s="5">
        <f t="shared" si="2"/>
        <v>126.35000000000036</v>
      </c>
      <c r="E38" s="6">
        <f t="shared" si="6"/>
        <v>49.219523660278</v>
      </c>
      <c r="F38" s="7">
        <f t="shared" si="6"/>
        <v>64.69891280724356</v>
      </c>
      <c r="G38" s="6">
        <f t="shared" si="3"/>
        <v>0.7607473066343007</v>
      </c>
      <c r="H38" s="17">
        <f t="shared" si="4"/>
        <v>43.205933285707104</v>
      </c>
    </row>
    <row r="39" spans="1:8" ht="12.75">
      <c r="A39" s="8">
        <v>5191.8</v>
      </c>
      <c r="B39" s="6">
        <f t="shared" si="0"/>
        <v>37.350000000000364</v>
      </c>
      <c r="C39" s="4">
        <f t="shared" si="1"/>
        <v>37.350000000000364</v>
      </c>
      <c r="D39" s="5">
        <f t="shared" si="2"/>
        <v>0</v>
      </c>
      <c r="E39" s="6">
        <f t="shared" si="6"/>
        <v>48.371700541686735</v>
      </c>
      <c r="F39" s="7">
        <f t="shared" si="6"/>
        <v>60.07756189244044</v>
      </c>
      <c r="G39" s="6">
        <f t="shared" si="3"/>
        <v>0.8051541876531002</v>
      </c>
      <c r="H39" s="17">
        <f t="shared" si="4"/>
        <v>44.60307009562931</v>
      </c>
    </row>
    <row r="40" spans="1:8" ht="12.75">
      <c r="A40" s="8">
        <v>5110.75</v>
      </c>
      <c r="B40" s="6">
        <f t="shared" si="0"/>
        <v>-81.05000000000018</v>
      </c>
      <c r="C40" s="4">
        <f t="shared" si="1"/>
        <v>0</v>
      </c>
      <c r="D40" s="5">
        <f t="shared" si="2"/>
        <v>81.05000000000018</v>
      </c>
      <c r="E40" s="6">
        <f t="shared" si="6"/>
        <v>44.916579074423396</v>
      </c>
      <c r="F40" s="7">
        <f t="shared" si="6"/>
        <v>61.57559318583757</v>
      </c>
      <c r="G40" s="6">
        <f t="shared" si="3"/>
        <v>0.7294542650829752</v>
      </c>
      <c r="H40" s="17">
        <f t="shared" si="4"/>
        <v>42.17829171955453</v>
      </c>
    </row>
    <row r="41" spans="1:8" ht="12.75">
      <c r="A41" s="8">
        <v>5200.7</v>
      </c>
      <c r="B41" s="6">
        <f t="shared" si="0"/>
        <v>89.94999999999982</v>
      </c>
      <c r="C41" s="4">
        <f t="shared" si="1"/>
        <v>89.94999999999982</v>
      </c>
      <c r="D41" s="5">
        <f t="shared" si="2"/>
        <v>0</v>
      </c>
      <c r="E41" s="6">
        <f t="shared" si="6"/>
        <v>48.13325199767886</v>
      </c>
      <c r="F41" s="7">
        <f t="shared" si="6"/>
        <v>57.17733652970632</v>
      </c>
      <c r="G41" s="6">
        <f t="shared" si="3"/>
        <v>0.8418239624133483</v>
      </c>
      <c r="H41" s="17">
        <f t="shared" si="4"/>
        <v>45.70599468747836</v>
      </c>
    </row>
    <row r="42" spans="1:8" ht="12.75">
      <c r="A42" s="8">
        <v>5270.05</v>
      </c>
      <c r="B42" s="6">
        <f t="shared" si="0"/>
        <v>69.35000000000036</v>
      </c>
      <c r="C42" s="4">
        <f t="shared" si="1"/>
        <v>69.35000000000036</v>
      </c>
      <c r="D42" s="5">
        <f t="shared" si="2"/>
        <v>0</v>
      </c>
      <c r="E42" s="6">
        <f t="shared" si="6"/>
        <v>49.64873399784468</v>
      </c>
      <c r="F42" s="7">
        <f t="shared" si="6"/>
        <v>53.09324106329872</v>
      </c>
      <c r="G42" s="6">
        <f t="shared" si="3"/>
        <v>0.9351234357430274</v>
      </c>
      <c r="H42" s="17">
        <f t="shared" si="4"/>
        <v>48.323709923133094</v>
      </c>
    </row>
    <row r="43" spans="1:8" ht="12.75">
      <c r="A43" s="8">
        <v>5268.4</v>
      </c>
      <c r="B43" s="6">
        <f t="shared" si="0"/>
        <v>-1.6500000000005457</v>
      </c>
      <c r="C43" s="4">
        <f t="shared" si="1"/>
        <v>0</v>
      </c>
      <c r="D43" s="5">
        <f t="shared" si="2"/>
        <v>1.6500000000005457</v>
      </c>
      <c r="E43" s="6">
        <f t="shared" si="6"/>
        <v>46.10239585514149</v>
      </c>
      <c r="F43" s="7">
        <f t="shared" si="6"/>
        <v>49.41872384449171</v>
      </c>
      <c r="G43" s="6">
        <f t="shared" si="3"/>
        <v>0.9328932896003979</v>
      </c>
      <c r="H43" s="17">
        <f t="shared" si="4"/>
        <v>48.26408651836451</v>
      </c>
    </row>
    <row r="44" spans="1:8" ht="12.75">
      <c r="A44" s="8">
        <v>5285.1</v>
      </c>
      <c r="B44" s="6">
        <f t="shared" si="0"/>
        <v>16.700000000000728</v>
      </c>
      <c r="C44" s="4">
        <f t="shared" si="1"/>
        <v>16.700000000000728</v>
      </c>
      <c r="D44" s="5">
        <f t="shared" si="2"/>
        <v>0</v>
      </c>
      <c r="E44" s="6">
        <f t="shared" si="6"/>
        <v>44.00222472263143</v>
      </c>
      <c r="F44" s="7">
        <f t="shared" si="6"/>
        <v>45.88881499845659</v>
      </c>
      <c r="G44" s="6">
        <f t="shared" si="3"/>
        <v>0.9588877970396793</v>
      </c>
      <c r="H44" s="17">
        <f t="shared" si="4"/>
        <v>48.9506238432224</v>
      </c>
    </row>
    <row r="45" spans="1:8" ht="12.75">
      <c r="A45" s="8">
        <v>5223.5</v>
      </c>
      <c r="B45" s="6">
        <f t="shared" si="0"/>
        <v>-61.600000000000364</v>
      </c>
      <c r="C45" s="4">
        <f t="shared" si="1"/>
        <v>0</v>
      </c>
      <c r="D45" s="5">
        <f t="shared" si="2"/>
        <v>61.600000000000364</v>
      </c>
      <c r="E45" s="6">
        <f t="shared" si="6"/>
        <v>40.859208671014905</v>
      </c>
      <c r="F45" s="7">
        <f t="shared" si="6"/>
        <v>47.01104249856686</v>
      </c>
      <c r="G45" s="6">
        <f t="shared" si="3"/>
        <v>0.8691406635421988</v>
      </c>
      <c r="H45" s="17">
        <f t="shared" si="4"/>
        <v>46.4994786371559</v>
      </c>
    </row>
    <row r="46" spans="1:8" ht="12.75">
      <c r="A46" s="8">
        <v>4953</v>
      </c>
      <c r="B46" s="6">
        <f t="shared" si="0"/>
        <v>-270.5</v>
      </c>
      <c r="C46" s="4">
        <f t="shared" si="1"/>
        <v>0</v>
      </c>
      <c r="D46" s="5">
        <f t="shared" si="2"/>
        <v>270.5</v>
      </c>
      <c r="E46" s="6">
        <f t="shared" si="6"/>
        <v>37.94069376594241</v>
      </c>
      <c r="F46" s="7">
        <f t="shared" si="6"/>
        <v>62.974539462954944</v>
      </c>
      <c r="G46" s="6">
        <f t="shared" si="3"/>
        <v>0.6024767166143581</v>
      </c>
      <c r="H46" s="17">
        <f t="shared" si="4"/>
        <v>37.59659721529335</v>
      </c>
    </row>
    <row r="47" spans="1:8" ht="12.75">
      <c r="A47" s="8">
        <v>4864.25</v>
      </c>
      <c r="B47" s="6">
        <f t="shared" si="0"/>
        <v>-88.75</v>
      </c>
      <c r="C47" s="4">
        <f t="shared" si="1"/>
        <v>0</v>
      </c>
      <c r="D47" s="5">
        <f t="shared" si="2"/>
        <v>88.75</v>
      </c>
      <c r="E47" s="6">
        <f t="shared" si="6"/>
        <v>35.23064421123224</v>
      </c>
      <c r="F47" s="7">
        <f t="shared" si="6"/>
        <v>64.81564378702959</v>
      </c>
      <c r="G47" s="6">
        <f t="shared" si="3"/>
        <v>0.5435515587408595</v>
      </c>
      <c r="H47" s="17">
        <f t="shared" si="4"/>
        <v>35.21434419620279</v>
      </c>
    </row>
    <row r="48" spans="1:8" ht="12.75">
      <c r="A48" s="8">
        <v>4921.4</v>
      </c>
      <c r="B48" s="6">
        <f t="shared" si="0"/>
        <v>57.149999999999636</v>
      </c>
      <c r="C48" s="4">
        <f t="shared" si="1"/>
        <v>57.149999999999636</v>
      </c>
      <c r="D48" s="5">
        <f t="shared" si="2"/>
        <v>0</v>
      </c>
      <c r="E48" s="6">
        <f t="shared" si="6"/>
        <v>36.796312481858486</v>
      </c>
      <c r="F48" s="7">
        <f t="shared" si="6"/>
        <v>60.1859549450989</v>
      </c>
      <c r="G48" s="6">
        <f t="shared" si="3"/>
        <v>0.6113770648887064</v>
      </c>
      <c r="H48" s="17">
        <f t="shared" si="4"/>
        <v>37.94127881117215</v>
      </c>
    </row>
    <row r="49" spans="1:8" ht="12.75">
      <c r="A49" s="8">
        <v>4771.6</v>
      </c>
      <c r="B49" s="6">
        <f t="shared" si="0"/>
        <v>-149.79999999999927</v>
      </c>
      <c r="C49" s="4">
        <f t="shared" si="1"/>
        <v>0</v>
      </c>
      <c r="D49" s="5">
        <f t="shared" si="2"/>
        <v>149.79999999999927</v>
      </c>
      <c r="E49" s="6">
        <f t="shared" si="6"/>
        <v>34.168004447440026</v>
      </c>
      <c r="F49" s="7">
        <f t="shared" si="6"/>
        <v>66.58695816330608</v>
      </c>
      <c r="G49" s="6">
        <f t="shared" si="3"/>
        <v>0.5131335833609066</v>
      </c>
      <c r="H49" s="17">
        <f t="shared" si="4"/>
        <v>33.9119816653039</v>
      </c>
    </row>
    <row r="50" spans="1:8" ht="12.75">
      <c r="A50" s="8">
        <v>4800.4</v>
      </c>
      <c r="B50" s="6">
        <f t="shared" si="0"/>
        <v>28.799999999999272</v>
      </c>
      <c r="C50" s="4">
        <f t="shared" si="1"/>
        <v>28.799999999999272</v>
      </c>
      <c r="D50" s="5">
        <f t="shared" si="2"/>
        <v>0</v>
      </c>
      <c r="E50" s="6">
        <f t="shared" si="6"/>
        <v>33.78457555833712</v>
      </c>
      <c r="F50" s="7">
        <f t="shared" si="6"/>
        <v>61.830746865927075</v>
      </c>
      <c r="G50" s="6">
        <f t="shared" si="3"/>
        <v>0.5464041317759774</v>
      </c>
      <c r="H50" s="17">
        <f t="shared" si="4"/>
        <v>35.33385099976783</v>
      </c>
    </row>
    <row r="51" spans="1:8" ht="12.75">
      <c r="A51" s="8">
        <v>4865.9</v>
      </c>
      <c r="B51" s="6">
        <f t="shared" si="0"/>
        <v>65.5</v>
      </c>
      <c r="C51" s="4">
        <f t="shared" si="1"/>
        <v>65.5</v>
      </c>
      <c r="D51" s="5">
        <f t="shared" si="2"/>
        <v>0</v>
      </c>
      <c r="E51" s="6">
        <f t="shared" si="6"/>
        <v>36.0499630184559</v>
      </c>
      <c r="F51" s="7">
        <f t="shared" si="6"/>
        <v>57.414264946932285</v>
      </c>
      <c r="G51" s="6">
        <f t="shared" si="3"/>
        <v>0.6278920935725067</v>
      </c>
      <c r="H51" s="17">
        <f t="shared" si="4"/>
        <v>38.57086695436673</v>
      </c>
    </row>
    <row r="52" spans="1:8" ht="12.75">
      <c r="A52" s="8">
        <v>4872</v>
      </c>
      <c r="B52" s="6">
        <f t="shared" si="0"/>
        <v>6.100000000000364</v>
      </c>
      <c r="C52" s="4">
        <f t="shared" si="1"/>
        <v>6.100000000000364</v>
      </c>
      <c r="D52" s="5">
        <f t="shared" si="2"/>
        <v>0</v>
      </c>
      <c r="E52" s="6">
        <f t="shared" si="6"/>
        <v>33.91067994570908</v>
      </c>
      <c r="F52" s="7">
        <f t="shared" si="6"/>
        <v>53.31324602215141</v>
      </c>
      <c r="G52" s="6">
        <f t="shared" si="3"/>
        <v>0.6360648145794638</v>
      </c>
      <c r="H52" s="17">
        <f t="shared" si="4"/>
        <v>38.87772714817284</v>
      </c>
    </row>
    <row r="53" spans="1:8" ht="12.75">
      <c r="A53" s="8">
        <v>4623.6</v>
      </c>
      <c r="B53" s="6">
        <f t="shared" si="0"/>
        <v>-248.39999999999964</v>
      </c>
      <c r="C53" s="4">
        <f t="shared" si="1"/>
        <v>0</v>
      </c>
      <c r="D53" s="5">
        <f t="shared" si="2"/>
        <v>248.39999999999964</v>
      </c>
      <c r="E53" s="6">
        <f t="shared" si="6"/>
        <v>31.488488521015572</v>
      </c>
      <c r="F53" s="7">
        <f t="shared" si="6"/>
        <v>67.24801416342629</v>
      </c>
      <c r="G53" s="6">
        <f t="shared" si="3"/>
        <v>0.4682441394401948</v>
      </c>
      <c r="H53" s="17">
        <f t="shared" si="4"/>
        <v>31.89143595824089</v>
      </c>
    </row>
    <row r="54" spans="1:8" ht="12.75">
      <c r="A54" s="8">
        <v>4745.8</v>
      </c>
      <c r="B54" s="6">
        <f t="shared" si="0"/>
        <v>122.19999999999982</v>
      </c>
      <c r="C54" s="4">
        <f t="shared" si="1"/>
        <v>122.19999999999982</v>
      </c>
      <c r="D54" s="5">
        <f t="shared" si="2"/>
        <v>0</v>
      </c>
      <c r="E54" s="6">
        <f t="shared" si="6"/>
        <v>37.967882198085874</v>
      </c>
      <c r="F54" s="7">
        <f t="shared" si="6"/>
        <v>62.44458458032442</v>
      </c>
      <c r="G54" s="6">
        <f t="shared" si="3"/>
        <v>0.608025218732084</v>
      </c>
      <c r="H54" s="17">
        <f t="shared" si="4"/>
        <v>37.81192058738404</v>
      </c>
    </row>
    <row r="55" spans="1:8" ht="12.75">
      <c r="A55" s="8">
        <v>4503.1</v>
      </c>
      <c r="B55" s="6">
        <f t="shared" si="0"/>
        <v>-242.69999999999982</v>
      </c>
      <c r="C55" s="4">
        <f t="shared" si="1"/>
        <v>0</v>
      </c>
      <c r="D55" s="5">
        <f t="shared" si="2"/>
        <v>242.69999999999982</v>
      </c>
      <c r="E55" s="6">
        <f t="shared" si="6"/>
        <v>35.25589061250831</v>
      </c>
      <c r="F55" s="7">
        <f t="shared" si="6"/>
        <v>75.31997139601552</v>
      </c>
      <c r="G55" s="6">
        <f t="shared" si="3"/>
        <v>0.46808157197963796</v>
      </c>
      <c r="H55" s="17">
        <f t="shared" si="4"/>
        <v>31.883893982025285</v>
      </c>
    </row>
    <row r="56" spans="1:8" ht="12.75">
      <c r="A56" s="8">
        <v>4533</v>
      </c>
      <c r="B56" s="6">
        <f t="shared" si="0"/>
        <v>29.899999999999636</v>
      </c>
      <c r="C56" s="4">
        <f t="shared" si="1"/>
        <v>29.899999999999636</v>
      </c>
      <c r="D56" s="5">
        <f t="shared" si="2"/>
        <v>0</v>
      </c>
      <c r="E56" s="6">
        <f t="shared" si="6"/>
        <v>34.87332699732912</v>
      </c>
      <c r="F56" s="7">
        <f t="shared" si="6"/>
        <v>69.93997343915727</v>
      </c>
      <c r="G56" s="6">
        <f t="shared" si="3"/>
        <v>0.49861796169634526</v>
      </c>
      <c r="H56" s="17">
        <f t="shared" si="4"/>
        <v>33.27185276305775</v>
      </c>
    </row>
    <row r="57" spans="1:8" ht="12.75">
      <c r="A57" s="8">
        <v>4573.95</v>
      </c>
      <c r="B57" s="6">
        <f t="shared" si="0"/>
        <v>40.94999999999982</v>
      </c>
      <c r="C57" s="4">
        <f t="shared" si="1"/>
        <v>40.94999999999982</v>
      </c>
      <c r="D57" s="5">
        <f t="shared" si="2"/>
        <v>0</v>
      </c>
      <c r="E57" s="6">
        <f t="shared" si="6"/>
        <v>35.30737506894846</v>
      </c>
      <c r="F57" s="7">
        <f t="shared" si="6"/>
        <v>64.94426105064603</v>
      </c>
      <c r="G57" s="6">
        <f t="shared" si="3"/>
        <v>0.5436565833186463</v>
      </c>
      <c r="H57" s="17">
        <f t="shared" si="4"/>
        <v>35.218751968126256</v>
      </c>
    </row>
    <row r="58" spans="1:8" ht="12.75">
      <c r="A58" s="8">
        <v>4609.85</v>
      </c>
      <c r="B58" s="6">
        <f t="shared" si="0"/>
        <v>35.900000000000546</v>
      </c>
      <c r="C58" s="4">
        <f t="shared" si="1"/>
        <v>35.900000000000546</v>
      </c>
      <c r="D58" s="5">
        <f t="shared" si="2"/>
        <v>0</v>
      </c>
      <c r="E58" s="6">
        <f t="shared" si="6"/>
        <v>35.34970542116646</v>
      </c>
      <c r="F58" s="7">
        <f t="shared" si="6"/>
        <v>60.30538526131418</v>
      </c>
      <c r="G58" s="6">
        <f t="shared" si="3"/>
        <v>0.586178253699728</v>
      </c>
      <c r="H58" s="17">
        <f t="shared" si="4"/>
        <v>36.95538331410605</v>
      </c>
    </row>
    <row r="59" spans="1:8" ht="12.75">
      <c r="A59" s="8">
        <v>4877.5</v>
      </c>
      <c r="B59" s="6">
        <f t="shared" si="0"/>
        <v>267.64999999999964</v>
      </c>
      <c r="C59" s="4">
        <f t="shared" si="1"/>
        <v>267.64999999999964</v>
      </c>
      <c r="D59" s="5">
        <f t="shared" si="2"/>
        <v>0</v>
      </c>
      <c r="E59" s="6">
        <f t="shared" si="6"/>
        <v>51.94258360536883</v>
      </c>
      <c r="F59" s="7">
        <f t="shared" si="6"/>
        <v>55.99785774264888</v>
      </c>
      <c r="G59" s="6">
        <f t="shared" si="3"/>
        <v>0.9275816200698783</v>
      </c>
      <c r="H59" s="17">
        <f t="shared" si="4"/>
        <v>48.12152234758556</v>
      </c>
    </row>
    <row r="60" spans="1:8" ht="12.75">
      <c r="A60" s="8">
        <v>4828.85</v>
      </c>
      <c r="B60" s="6">
        <f t="shared" si="0"/>
        <v>-48.649999999999636</v>
      </c>
      <c r="C60" s="4">
        <f t="shared" si="1"/>
        <v>0</v>
      </c>
      <c r="D60" s="5">
        <f t="shared" si="2"/>
        <v>48.649999999999636</v>
      </c>
      <c r="E60" s="6">
        <f t="shared" si="6"/>
        <v>48.2323990621282</v>
      </c>
      <c r="F60" s="7">
        <f t="shared" si="6"/>
        <v>55.473010761031084</v>
      </c>
      <c r="G60" s="6">
        <f t="shared" si="3"/>
        <v>0.8694750546334273</v>
      </c>
      <c r="H60" s="17">
        <f t="shared" si="4"/>
        <v>46.50904822070048</v>
      </c>
    </row>
    <row r="61" spans="1:8" ht="12.75">
      <c r="A61" s="8">
        <v>4830.25</v>
      </c>
      <c r="B61" s="6">
        <f t="shared" si="0"/>
        <v>1.3999999999996362</v>
      </c>
      <c r="C61" s="4">
        <f t="shared" si="1"/>
        <v>1.3999999999996362</v>
      </c>
      <c r="D61" s="5">
        <f t="shared" si="2"/>
        <v>0</v>
      </c>
      <c r="E61" s="6">
        <f t="shared" si="6"/>
        <v>44.88722770054759</v>
      </c>
      <c r="F61" s="7">
        <f t="shared" si="6"/>
        <v>51.51065284952887</v>
      </c>
      <c r="G61" s="6">
        <f t="shared" si="3"/>
        <v>0.8714164006360122</v>
      </c>
      <c r="H61" s="17">
        <f t="shared" si="4"/>
        <v>46.56453797988818</v>
      </c>
    </row>
    <row r="62" spans="1:8" ht="12.75">
      <c r="A62" s="8">
        <v>4942</v>
      </c>
      <c r="B62" s="6">
        <f t="shared" si="0"/>
        <v>111.75</v>
      </c>
      <c r="C62" s="4">
        <f t="shared" si="1"/>
        <v>111.75</v>
      </c>
      <c r="D62" s="5">
        <f t="shared" si="2"/>
        <v>0</v>
      </c>
      <c r="E62" s="6">
        <f t="shared" si="6"/>
        <v>49.663140007651336</v>
      </c>
      <c r="F62" s="7">
        <f t="shared" si="6"/>
        <v>47.83132050313395</v>
      </c>
      <c r="G62" s="6">
        <f t="shared" si="3"/>
        <v>1.0382974897044157</v>
      </c>
      <c r="H62" s="17">
        <f t="shared" si="4"/>
        <v>50.93944799269633</v>
      </c>
    </row>
    <row r="63" spans="1:8" ht="12.75">
      <c r="A63" s="8">
        <v>4734.5</v>
      </c>
      <c r="B63" s="6">
        <f t="shared" si="0"/>
        <v>-207.5</v>
      </c>
      <c r="C63" s="4">
        <f t="shared" si="1"/>
        <v>0</v>
      </c>
      <c r="D63" s="5">
        <f t="shared" si="2"/>
        <v>207.5</v>
      </c>
      <c r="E63" s="6">
        <f t="shared" si="6"/>
        <v>46.11577286424767</v>
      </c>
      <c r="F63" s="7">
        <f t="shared" si="6"/>
        <v>59.23622618148153</v>
      </c>
      <c r="G63" s="6">
        <f t="shared" si="3"/>
        <v>0.7785062593785628</v>
      </c>
      <c r="H63" s="17">
        <f t="shared" si="4"/>
        <v>43.77304017195783</v>
      </c>
    </row>
    <row r="64" spans="1:8" ht="12.75">
      <c r="A64" s="8">
        <v>4739.55</v>
      </c>
      <c r="B64" s="6">
        <f t="shared" si="0"/>
        <v>5.050000000000182</v>
      </c>
      <c r="C64" s="4">
        <f t="shared" si="1"/>
        <v>5.050000000000182</v>
      </c>
      <c r="D64" s="5">
        <f t="shared" si="2"/>
        <v>0</v>
      </c>
      <c r="E64" s="6">
        <f t="shared" si="6"/>
        <v>43.18250337394427</v>
      </c>
      <c r="F64" s="7">
        <f t="shared" si="6"/>
        <v>55.00506716851856</v>
      </c>
      <c r="G64" s="6">
        <f t="shared" si="3"/>
        <v>0.7850640967612385</v>
      </c>
      <c r="H64" s="17">
        <f t="shared" si="4"/>
        <v>43.979602647637854</v>
      </c>
    </row>
    <row r="65" spans="1:8" ht="12.75">
      <c r="A65" s="8">
        <v>4754.2</v>
      </c>
      <c r="B65" s="6">
        <f t="shared" si="0"/>
        <v>14.649999999999636</v>
      </c>
      <c r="C65" s="4">
        <f t="shared" si="1"/>
        <v>14.649999999999636</v>
      </c>
      <c r="D65" s="5">
        <f t="shared" si="2"/>
        <v>0</v>
      </c>
      <c r="E65" s="6">
        <f t="shared" si="6"/>
        <v>41.14446741866251</v>
      </c>
      <c r="F65" s="7">
        <f t="shared" si="6"/>
        <v>51.07613379933866</v>
      </c>
      <c r="G65" s="6">
        <f t="shared" si="3"/>
        <v>0.805551719719147</v>
      </c>
      <c r="H65" s="17">
        <f t="shared" si="4"/>
        <v>44.6152669525551</v>
      </c>
    </row>
    <row r="66" spans="1:8" ht="12.75">
      <c r="A66" s="8">
        <v>4771.6</v>
      </c>
      <c r="B66" s="6">
        <f t="shared" si="0"/>
        <v>17.400000000000546</v>
      </c>
      <c r="C66" s="4">
        <f t="shared" si="1"/>
        <v>17.400000000000546</v>
      </c>
      <c r="D66" s="5">
        <f t="shared" si="2"/>
        <v>0</v>
      </c>
      <c r="E66" s="6">
        <f t="shared" si="6"/>
        <v>39.44843403161523</v>
      </c>
      <c r="F66" s="7">
        <f t="shared" si="6"/>
        <v>47.42783852795733</v>
      </c>
      <c r="G66" s="6">
        <f t="shared" si="3"/>
        <v>0.8317569439383481</v>
      </c>
      <c r="H66" s="17">
        <f t="shared" si="4"/>
        <v>45.4076042507058</v>
      </c>
    </row>
    <row r="67" spans="1:8" ht="12.75">
      <c r="A67" s="8">
        <v>4647</v>
      </c>
      <c r="B67" s="6">
        <f aca="true" t="shared" si="7" ref="B67:B130">A67-A66</f>
        <v>-124.60000000000036</v>
      </c>
      <c r="C67" s="4">
        <f aca="true" t="shared" si="8" ref="C67:C130">IF(B67&gt;0,B67,0)</f>
        <v>0</v>
      </c>
      <c r="D67" s="5">
        <f aca="true" t="shared" si="9" ref="D67:D130">IF(B67&lt;0,-B67,0)</f>
        <v>124.60000000000036</v>
      </c>
      <c r="E67" s="6">
        <f t="shared" si="6"/>
        <v>36.630688743642715</v>
      </c>
      <c r="F67" s="7">
        <f t="shared" si="6"/>
        <v>52.9401357759604</v>
      </c>
      <c r="G67" s="6">
        <f t="shared" si="3"/>
        <v>0.6919266111946081</v>
      </c>
      <c r="H67" s="17">
        <f t="shared" si="4"/>
        <v>40.89578156738511</v>
      </c>
    </row>
    <row r="68" spans="1:8" ht="12.75">
      <c r="A68" s="8">
        <v>4761.2</v>
      </c>
      <c r="B68" s="6">
        <f t="shared" si="7"/>
        <v>114.19999999999982</v>
      </c>
      <c r="C68" s="4">
        <f t="shared" si="8"/>
        <v>114.19999999999982</v>
      </c>
      <c r="D68" s="5">
        <f t="shared" si="9"/>
        <v>0</v>
      </c>
      <c r="E68" s="6">
        <f t="shared" si="6"/>
        <v>42.171353833382504</v>
      </c>
      <c r="F68" s="7">
        <f t="shared" si="6"/>
        <v>49.15869750624894</v>
      </c>
      <c r="G68" s="6">
        <f t="shared" si="3"/>
        <v>0.8578614970020672</v>
      </c>
      <c r="H68" s="17">
        <f t="shared" si="4"/>
        <v>46.174674397760704</v>
      </c>
    </row>
    <row r="69" spans="1:8" ht="12.75">
      <c r="A69" s="8">
        <v>4709.65</v>
      </c>
      <c r="B69" s="6">
        <f t="shared" si="7"/>
        <v>-51.55000000000018</v>
      </c>
      <c r="C69" s="4">
        <f t="shared" si="8"/>
        <v>0</v>
      </c>
      <c r="D69" s="5">
        <f t="shared" si="9"/>
        <v>51.55000000000018</v>
      </c>
      <c r="E69" s="6">
        <f t="shared" si="6"/>
        <v>39.15911427385519</v>
      </c>
      <c r="F69" s="7">
        <f t="shared" si="6"/>
        <v>49.329504827231176</v>
      </c>
      <c r="G69" s="6">
        <f t="shared" si="3"/>
        <v>0.7938274347371582</v>
      </c>
      <c r="H69" s="17">
        <f t="shared" si="4"/>
        <v>44.253277621070296</v>
      </c>
    </row>
    <row r="70" spans="1:8" ht="12.75">
      <c r="A70" s="8">
        <v>4747.05</v>
      </c>
      <c r="B70" s="6">
        <f t="shared" si="7"/>
        <v>37.400000000000546</v>
      </c>
      <c r="C70" s="4">
        <f t="shared" si="8"/>
        <v>37.400000000000546</v>
      </c>
      <c r="D70" s="5">
        <f t="shared" si="9"/>
        <v>0</v>
      </c>
      <c r="E70" s="6">
        <f t="shared" si="6"/>
        <v>39.03346325429414</v>
      </c>
      <c r="F70" s="7">
        <f t="shared" si="6"/>
        <v>45.80596876814324</v>
      </c>
      <c r="G70" s="6">
        <f t="shared" si="3"/>
        <v>0.852147969009681</v>
      </c>
      <c r="H70" s="17">
        <f t="shared" si="4"/>
        <v>46.008633395814115</v>
      </c>
    </row>
    <row r="71" spans="1:8" ht="12.75">
      <c r="A71" s="8">
        <v>4733</v>
      </c>
      <c r="B71" s="6">
        <f t="shared" si="7"/>
        <v>-14.050000000000182</v>
      </c>
      <c r="C71" s="4">
        <f t="shared" si="8"/>
        <v>0</v>
      </c>
      <c r="D71" s="5">
        <f t="shared" si="9"/>
        <v>14.050000000000182</v>
      </c>
      <c r="E71" s="6">
        <f t="shared" si="6"/>
        <v>36.24535873613028</v>
      </c>
      <c r="F71" s="7">
        <f t="shared" si="6"/>
        <v>43.537685284704445</v>
      </c>
      <c r="G71" s="6">
        <f t="shared" si="3"/>
        <v>0.8325054145417305</v>
      </c>
      <c r="H71" s="17">
        <f t="shared" si="4"/>
        <v>45.429902031144714</v>
      </c>
    </row>
    <row r="72" spans="1:8" ht="12.75">
      <c r="A72" s="8">
        <v>4777.8</v>
      </c>
      <c r="B72" s="6">
        <f t="shared" si="7"/>
        <v>44.80000000000018</v>
      </c>
      <c r="C72" s="4">
        <f t="shared" si="8"/>
        <v>44.80000000000018</v>
      </c>
      <c r="D72" s="5">
        <f t="shared" si="9"/>
        <v>0</v>
      </c>
      <c r="E72" s="6">
        <f t="shared" si="6"/>
        <v>36.85640454069242</v>
      </c>
      <c r="F72" s="7">
        <f t="shared" si="6"/>
        <v>40.42785062151127</v>
      </c>
      <c r="G72" s="6">
        <f t="shared" si="3"/>
        <v>0.9116587692416545</v>
      </c>
      <c r="H72" s="17">
        <f t="shared" si="4"/>
        <v>47.68940900489814</v>
      </c>
    </row>
    <row r="73" spans="1:8" ht="12.75">
      <c r="A73" s="8">
        <v>4879.65</v>
      </c>
      <c r="B73" s="6">
        <f t="shared" si="7"/>
        <v>101.84999999999945</v>
      </c>
      <c r="C73" s="4">
        <f t="shared" si="8"/>
        <v>101.84999999999945</v>
      </c>
      <c r="D73" s="5">
        <f t="shared" si="9"/>
        <v>0</v>
      </c>
      <c r="E73" s="6">
        <f t="shared" si="6"/>
        <v>41.49880421635721</v>
      </c>
      <c r="F73" s="7">
        <f t="shared" si="6"/>
        <v>37.540147005689036</v>
      </c>
      <c r="G73" s="6">
        <f t="shared" si="3"/>
        <v>1.105451297515384</v>
      </c>
      <c r="H73" s="17">
        <f t="shared" si="4"/>
        <v>52.50424452087365</v>
      </c>
    </row>
    <row r="74" spans="1:8" ht="12.75">
      <c r="A74" s="8">
        <v>4887.3</v>
      </c>
      <c r="B74" s="6">
        <f t="shared" si="7"/>
        <v>7.650000000000546</v>
      </c>
      <c r="C74" s="4">
        <f t="shared" si="8"/>
        <v>7.650000000000546</v>
      </c>
      <c r="D74" s="5">
        <f t="shared" si="9"/>
        <v>0</v>
      </c>
      <c r="E74" s="6">
        <f t="shared" si="6"/>
        <v>39.081032486617445</v>
      </c>
      <c r="F74" s="7">
        <f t="shared" si="6"/>
        <v>34.858707933854106</v>
      </c>
      <c r="G74" s="6">
        <f t="shared" si="3"/>
        <v>1.1211268231965277</v>
      </c>
      <c r="H74" s="17">
        <f t="shared" si="4"/>
        <v>52.85524707603268</v>
      </c>
    </row>
    <row r="75" spans="1:8" ht="12.75">
      <c r="A75" s="8">
        <v>4958.4</v>
      </c>
      <c r="B75" s="6">
        <f t="shared" si="7"/>
        <v>71.09999999999945</v>
      </c>
      <c r="C75" s="4">
        <f t="shared" si="8"/>
        <v>71.09999999999945</v>
      </c>
      <c r="D75" s="5">
        <f t="shared" si="9"/>
        <v>0</v>
      </c>
      <c r="E75" s="6">
        <f t="shared" si="6"/>
        <v>41.36810159471616</v>
      </c>
      <c r="F75" s="7">
        <f t="shared" si="6"/>
        <v>32.3688002242931</v>
      </c>
      <c r="G75" s="6">
        <f t="shared" si="3"/>
        <v>1.278023939968865</v>
      </c>
      <c r="H75" s="17">
        <f t="shared" si="4"/>
        <v>56.10230505243648</v>
      </c>
    </row>
    <row r="76" spans="1:8" ht="12.75">
      <c r="A76" s="8">
        <v>5037</v>
      </c>
      <c r="B76" s="6">
        <f t="shared" si="7"/>
        <v>78.60000000000036</v>
      </c>
      <c r="C76" s="4">
        <f t="shared" si="8"/>
        <v>78.60000000000036</v>
      </c>
      <c r="D76" s="5">
        <f t="shared" si="9"/>
        <v>0</v>
      </c>
      <c r="E76" s="6">
        <f t="shared" si="6"/>
        <v>44.02752290937932</v>
      </c>
      <c r="F76" s="7">
        <f t="shared" si="6"/>
        <v>30.056743065415024</v>
      </c>
      <c r="G76" s="6">
        <f t="shared" si="3"/>
        <v>1.4648134967104889</v>
      </c>
      <c r="H76" s="17">
        <f t="shared" si="4"/>
        <v>59.428979055227174</v>
      </c>
    </row>
    <row r="77" spans="1:8" ht="12.75">
      <c r="A77" s="8">
        <v>5049.3</v>
      </c>
      <c r="B77" s="6">
        <f t="shared" si="7"/>
        <v>12.300000000000182</v>
      </c>
      <c r="C77" s="4">
        <f t="shared" si="8"/>
        <v>12.300000000000182</v>
      </c>
      <c r="D77" s="5">
        <f t="shared" si="9"/>
        <v>0</v>
      </c>
      <c r="E77" s="6">
        <f t="shared" si="6"/>
        <v>41.761271272995096</v>
      </c>
      <c r="F77" s="7">
        <f t="shared" si="6"/>
        <v>27.909832846456805</v>
      </c>
      <c r="G77" s="6">
        <f t="shared" si="3"/>
        <v>1.496292417899477</v>
      </c>
      <c r="H77" s="17">
        <f t="shared" si="4"/>
        <v>59.94059058027116</v>
      </c>
    </row>
    <row r="78" spans="1:8" ht="12.75">
      <c r="A78" s="8">
        <v>5022.8</v>
      </c>
      <c r="B78" s="6">
        <f t="shared" si="7"/>
        <v>-26.5</v>
      </c>
      <c r="C78" s="4">
        <f t="shared" si="8"/>
        <v>0</v>
      </c>
      <c r="D78" s="5">
        <f t="shared" si="9"/>
        <v>26.5</v>
      </c>
      <c r="E78" s="6">
        <f t="shared" si="6"/>
        <v>38.77832332492402</v>
      </c>
      <c r="F78" s="7">
        <f t="shared" si="6"/>
        <v>27.80913050028132</v>
      </c>
      <c r="G78" s="6">
        <f t="shared" si="3"/>
        <v>1.3944457315748053</v>
      </c>
      <c r="H78" s="17">
        <f t="shared" si="4"/>
        <v>58.23668138252985</v>
      </c>
    </row>
    <row r="79" spans="1:8" ht="12.75">
      <c r="A79" s="8">
        <v>4999.85</v>
      </c>
      <c r="B79" s="6">
        <f t="shared" si="7"/>
        <v>-22.949999999999818</v>
      </c>
      <c r="C79" s="4">
        <f t="shared" si="8"/>
        <v>0</v>
      </c>
      <c r="D79" s="5">
        <f t="shared" si="9"/>
        <v>22.949999999999818</v>
      </c>
      <c r="E79" s="6">
        <f t="shared" si="6"/>
        <v>36.00844308742945</v>
      </c>
      <c r="F79" s="7">
        <f t="shared" si="6"/>
        <v>27.46204975026121</v>
      </c>
      <c r="G79" s="6">
        <f t="shared" si="3"/>
        <v>1.3112074085834378</v>
      </c>
      <c r="H79" s="17">
        <f t="shared" si="4"/>
        <v>56.732572062283666</v>
      </c>
    </row>
    <row r="80" spans="1:8" ht="12.75">
      <c r="A80" s="8">
        <v>5111.7</v>
      </c>
      <c r="B80" s="6">
        <f t="shared" si="7"/>
        <v>111.84999999999945</v>
      </c>
      <c r="C80" s="4">
        <f t="shared" si="8"/>
        <v>111.84999999999945</v>
      </c>
      <c r="D80" s="5">
        <f t="shared" si="9"/>
        <v>0</v>
      </c>
      <c r="E80" s="6">
        <f t="shared" si="6"/>
        <v>41.42569715261302</v>
      </c>
      <c r="F80" s="7">
        <f t="shared" si="6"/>
        <v>25.500474768099696</v>
      </c>
      <c r="G80" s="6">
        <f aca="true" t="shared" si="10" ref="G80:G143">E80/F80</f>
        <v>1.6245068975906003</v>
      </c>
      <c r="H80" s="17">
        <f aca="true" t="shared" si="11" ref="H80:H143">IF(F80=0,100,100-(100/(1+G80)))</f>
        <v>61.89760442550031</v>
      </c>
    </row>
    <row r="81" spans="1:8" ht="12.75">
      <c r="A81" s="8">
        <v>5089.65</v>
      </c>
      <c r="B81" s="6">
        <f t="shared" si="7"/>
        <v>-22.050000000000182</v>
      </c>
      <c r="C81" s="4">
        <f t="shared" si="8"/>
        <v>0</v>
      </c>
      <c r="D81" s="5">
        <f t="shared" si="9"/>
        <v>22.050000000000182</v>
      </c>
      <c r="E81" s="6">
        <f t="shared" si="6"/>
        <v>38.46671878456923</v>
      </c>
      <c r="F81" s="7">
        <f t="shared" si="6"/>
        <v>25.254012284664018</v>
      </c>
      <c r="G81" s="6">
        <f t="shared" si="10"/>
        <v>1.5231923684431279</v>
      </c>
      <c r="H81" s="17">
        <f t="shared" si="11"/>
        <v>60.367667067056615</v>
      </c>
    </row>
    <row r="82" spans="1:8" ht="12.75">
      <c r="A82" s="8">
        <v>5195.5</v>
      </c>
      <c r="B82" s="6">
        <f t="shared" si="7"/>
        <v>105.85000000000036</v>
      </c>
      <c r="C82" s="4">
        <f t="shared" si="8"/>
        <v>105.85000000000036</v>
      </c>
      <c r="D82" s="5">
        <f t="shared" si="9"/>
        <v>0</v>
      </c>
      <c r="E82" s="6">
        <f t="shared" si="6"/>
        <v>43.27981029995716</v>
      </c>
      <c r="F82" s="7">
        <f t="shared" si="6"/>
        <v>23.450154264330873</v>
      </c>
      <c r="G82" s="6">
        <f t="shared" si="10"/>
        <v>1.8456087670940577</v>
      </c>
      <c r="H82" s="17">
        <f t="shared" si="11"/>
        <v>64.85813469638688</v>
      </c>
    </row>
    <row r="83" spans="1:8" ht="12.75">
      <c r="A83" s="8">
        <v>5165.9</v>
      </c>
      <c r="B83" s="6">
        <f t="shared" si="7"/>
        <v>-29.600000000000364</v>
      </c>
      <c r="C83" s="4">
        <f t="shared" si="8"/>
        <v>0</v>
      </c>
      <c r="D83" s="5">
        <f t="shared" si="9"/>
        <v>29.600000000000364</v>
      </c>
      <c r="E83" s="6">
        <f t="shared" si="6"/>
        <v>40.18839527853165</v>
      </c>
      <c r="F83" s="7">
        <f t="shared" si="6"/>
        <v>23.889428959735834</v>
      </c>
      <c r="G83" s="6">
        <f t="shared" si="10"/>
        <v>1.682266886590999</v>
      </c>
      <c r="H83" s="17">
        <f t="shared" si="11"/>
        <v>62.71810217696345</v>
      </c>
    </row>
    <row r="84" spans="1:8" ht="12.75">
      <c r="A84" s="8">
        <v>5228.2</v>
      </c>
      <c r="B84" s="6">
        <f t="shared" si="7"/>
        <v>62.30000000000018</v>
      </c>
      <c r="C84" s="4">
        <f t="shared" si="8"/>
        <v>62.30000000000018</v>
      </c>
      <c r="D84" s="5">
        <f t="shared" si="9"/>
        <v>0</v>
      </c>
      <c r="E84" s="6">
        <f t="shared" si="6"/>
        <v>41.7677956157794</v>
      </c>
      <c r="F84" s="7">
        <f t="shared" si="6"/>
        <v>22.183041176897557</v>
      </c>
      <c r="G84" s="6">
        <f t="shared" si="10"/>
        <v>1.8828705803998735</v>
      </c>
      <c r="H84" s="17">
        <f t="shared" si="11"/>
        <v>65.31235197310545</v>
      </c>
    </row>
    <row r="85" spans="1:8" ht="12.75">
      <c r="A85" s="8">
        <v>5192.25</v>
      </c>
      <c r="B85" s="6">
        <f t="shared" si="7"/>
        <v>-35.94999999999982</v>
      </c>
      <c r="C85" s="4">
        <f t="shared" si="8"/>
        <v>0</v>
      </c>
      <c r="D85" s="5">
        <f t="shared" si="9"/>
        <v>35.94999999999982</v>
      </c>
      <c r="E85" s="6">
        <f t="shared" si="6"/>
        <v>38.78438164322373</v>
      </c>
      <c r="F85" s="7">
        <f t="shared" si="6"/>
        <v>23.16639537854772</v>
      </c>
      <c r="G85" s="6">
        <f t="shared" si="10"/>
        <v>1.674165575156263</v>
      </c>
      <c r="H85" s="17">
        <f t="shared" si="11"/>
        <v>62.605157687681114</v>
      </c>
    </row>
    <row r="86" spans="1:8" ht="12.75">
      <c r="A86" s="8">
        <v>5144.65</v>
      </c>
      <c r="B86" s="6">
        <f t="shared" si="7"/>
        <v>-47.600000000000364</v>
      </c>
      <c r="C86" s="4">
        <f t="shared" si="8"/>
        <v>0</v>
      </c>
      <c r="D86" s="5">
        <f t="shared" si="9"/>
        <v>47.600000000000364</v>
      </c>
      <c r="E86" s="6">
        <f t="shared" si="6"/>
        <v>36.01406866870775</v>
      </c>
      <c r="F86" s="7">
        <f t="shared" si="6"/>
        <v>24.91165285150862</v>
      </c>
      <c r="G86" s="6">
        <f t="shared" si="10"/>
        <v>1.4456715852367372</v>
      </c>
      <c r="H86" s="17">
        <f t="shared" si="11"/>
        <v>59.11143564669573</v>
      </c>
    </row>
    <row r="87" spans="1:8" ht="12.75">
      <c r="A87" s="8">
        <v>5135.5</v>
      </c>
      <c r="B87" s="6">
        <f t="shared" si="7"/>
        <v>-9.149999999999636</v>
      </c>
      <c r="C87" s="4">
        <f t="shared" si="8"/>
        <v>0</v>
      </c>
      <c r="D87" s="5">
        <f t="shared" si="9"/>
        <v>9.149999999999636</v>
      </c>
      <c r="E87" s="6">
        <f t="shared" si="6"/>
        <v>33.441635192371486</v>
      </c>
      <c r="F87" s="7">
        <f t="shared" si="6"/>
        <v>23.785820504972264</v>
      </c>
      <c r="G87" s="6">
        <f t="shared" si="10"/>
        <v>1.4059483542045874</v>
      </c>
      <c r="H87" s="17">
        <f t="shared" si="11"/>
        <v>58.43634805159388</v>
      </c>
    </row>
    <row r="88" spans="1:8" ht="12.75">
      <c r="A88" s="8">
        <v>5081.7</v>
      </c>
      <c r="B88" s="6">
        <f t="shared" si="7"/>
        <v>-53.80000000000018</v>
      </c>
      <c r="C88" s="4">
        <f t="shared" si="8"/>
        <v>0</v>
      </c>
      <c r="D88" s="5">
        <f t="shared" si="9"/>
        <v>53.80000000000018</v>
      </c>
      <c r="E88" s="6">
        <f t="shared" si="6"/>
        <v>31.05294696434495</v>
      </c>
      <c r="F88" s="7">
        <f t="shared" si="6"/>
        <v>25.92969046890283</v>
      </c>
      <c r="G88" s="6">
        <f t="shared" si="10"/>
        <v>1.197582632217935</v>
      </c>
      <c r="H88" s="17">
        <f t="shared" si="11"/>
        <v>54.49545398933469</v>
      </c>
    </row>
    <row r="89" spans="1:8" ht="12.75">
      <c r="A89" s="8">
        <v>4982.6</v>
      </c>
      <c r="B89" s="6">
        <f t="shared" si="7"/>
        <v>-99.09999999999945</v>
      </c>
      <c r="C89" s="4">
        <f t="shared" si="8"/>
        <v>0</v>
      </c>
      <c r="D89" s="5">
        <f t="shared" si="9"/>
        <v>99.09999999999945</v>
      </c>
      <c r="E89" s="6">
        <f t="shared" si="6"/>
        <v>28.8348793240346</v>
      </c>
      <c r="F89" s="7">
        <f t="shared" si="6"/>
        <v>31.156141149695447</v>
      </c>
      <c r="G89" s="6">
        <f t="shared" si="10"/>
        <v>0.9254958496141125</v>
      </c>
      <c r="H89" s="17">
        <f t="shared" si="11"/>
        <v>48.06532560428996</v>
      </c>
    </row>
    <row r="90" spans="1:8" ht="12.75">
      <c r="A90" s="8">
        <v>5012.65</v>
      </c>
      <c r="B90" s="6">
        <f t="shared" si="7"/>
        <v>30.049999999999272</v>
      </c>
      <c r="C90" s="4">
        <f t="shared" si="8"/>
        <v>30.049999999999272</v>
      </c>
      <c r="D90" s="5">
        <f t="shared" si="9"/>
        <v>0</v>
      </c>
      <c r="E90" s="6">
        <f t="shared" si="6"/>
        <v>28.921673658032073</v>
      </c>
      <c r="F90" s="7">
        <f t="shared" si="6"/>
        <v>28.930702496145773</v>
      </c>
      <c r="G90" s="6">
        <f t="shared" si="10"/>
        <v>0.9996879150060424</v>
      </c>
      <c r="H90" s="17">
        <f t="shared" si="11"/>
        <v>49.992196657498006</v>
      </c>
    </row>
    <row r="91" spans="1:8" ht="12.75">
      <c r="A91" s="8">
        <v>4957.8</v>
      </c>
      <c r="B91" s="6">
        <f t="shared" si="7"/>
        <v>-54.849999999999454</v>
      </c>
      <c r="C91" s="4">
        <f t="shared" si="8"/>
        <v>0</v>
      </c>
      <c r="D91" s="5">
        <f t="shared" si="9"/>
        <v>54.849999999999454</v>
      </c>
      <c r="E91" s="6">
        <f t="shared" si="6"/>
        <v>26.855839825315496</v>
      </c>
      <c r="F91" s="7">
        <f t="shared" si="6"/>
        <v>30.78208088927818</v>
      </c>
      <c r="G91" s="6">
        <f t="shared" si="10"/>
        <v>0.8724504338064342</v>
      </c>
      <c r="H91" s="17">
        <f t="shared" si="11"/>
        <v>46.5940469266715</v>
      </c>
    </row>
    <row r="92" spans="1:8" ht="12.75">
      <c r="A92" s="8">
        <v>5011.75</v>
      </c>
      <c r="B92" s="6">
        <f t="shared" si="7"/>
        <v>53.94999999999982</v>
      </c>
      <c r="C92" s="4">
        <f t="shared" si="8"/>
        <v>53.94999999999982</v>
      </c>
      <c r="D92" s="5">
        <f t="shared" si="9"/>
        <v>0</v>
      </c>
      <c r="E92" s="6">
        <f t="shared" si="6"/>
        <v>28.79113698065009</v>
      </c>
      <c r="F92" s="7">
        <f t="shared" si="6"/>
        <v>28.583360825758312</v>
      </c>
      <c r="G92" s="6">
        <f t="shared" si="10"/>
        <v>1.0072691296225929</v>
      </c>
      <c r="H92" s="17">
        <f t="shared" si="11"/>
        <v>50.18107012944396</v>
      </c>
    </row>
    <row r="93" spans="1:8" ht="12.75">
      <c r="A93" s="8">
        <v>5115.25</v>
      </c>
      <c r="B93" s="6">
        <f t="shared" si="7"/>
        <v>103.5</v>
      </c>
      <c r="C93" s="4">
        <f t="shared" si="8"/>
        <v>103.5</v>
      </c>
      <c r="D93" s="5">
        <f t="shared" si="9"/>
        <v>0</v>
      </c>
      <c r="E93" s="6">
        <f t="shared" si="6"/>
        <v>34.12748433917508</v>
      </c>
      <c r="F93" s="7">
        <f t="shared" si="6"/>
        <v>26.541692195347004</v>
      </c>
      <c r="G93" s="6">
        <f t="shared" si="10"/>
        <v>1.2858066504575747</v>
      </c>
      <c r="H93" s="17">
        <f t="shared" si="11"/>
        <v>56.25176784747656</v>
      </c>
    </row>
    <row r="94" spans="1:8" ht="12.75">
      <c r="A94" s="8">
        <v>5157.7</v>
      </c>
      <c r="B94" s="6">
        <f t="shared" si="7"/>
        <v>42.44999999999982</v>
      </c>
      <c r="C94" s="4">
        <f t="shared" si="8"/>
        <v>42.44999999999982</v>
      </c>
      <c r="D94" s="5">
        <f t="shared" si="9"/>
        <v>0</v>
      </c>
      <c r="E94" s="6">
        <f t="shared" si="6"/>
        <v>34.72194974351971</v>
      </c>
      <c r="F94" s="7">
        <f t="shared" si="6"/>
        <v>24.6458570385365</v>
      </c>
      <c r="G94" s="6">
        <f t="shared" si="10"/>
        <v>1.4088351518564817</v>
      </c>
      <c r="H94" s="17">
        <f t="shared" si="11"/>
        <v>58.48615878802237</v>
      </c>
    </row>
    <row r="95" spans="1:8" ht="12.75">
      <c r="A95" s="8">
        <v>5104.95</v>
      </c>
      <c r="B95" s="6">
        <f t="shared" si="7"/>
        <v>-52.75</v>
      </c>
      <c r="C95" s="4">
        <f t="shared" si="8"/>
        <v>0</v>
      </c>
      <c r="D95" s="5">
        <f t="shared" si="9"/>
        <v>52.75</v>
      </c>
      <c r="E95" s="6">
        <f t="shared" si="6"/>
        <v>32.241810476125444</v>
      </c>
      <c r="F95" s="7">
        <f t="shared" si="6"/>
        <v>26.65329582149818</v>
      </c>
      <c r="G95" s="6">
        <f t="shared" si="10"/>
        <v>1.2096744317121053</v>
      </c>
      <c r="H95" s="17">
        <f t="shared" si="11"/>
        <v>54.74446435870747</v>
      </c>
    </row>
    <row r="96" spans="1:8" ht="12.75">
      <c r="A96" s="8">
        <v>5117.65</v>
      </c>
      <c r="B96" s="6">
        <f t="shared" si="7"/>
        <v>12.699999999999818</v>
      </c>
      <c r="C96" s="4">
        <f t="shared" si="8"/>
        <v>12.699999999999818</v>
      </c>
      <c r="D96" s="5">
        <f t="shared" si="9"/>
        <v>0</v>
      </c>
      <c r="E96" s="6">
        <f t="shared" si="6"/>
        <v>30.8459668706879</v>
      </c>
      <c r="F96" s="7">
        <f t="shared" si="6"/>
        <v>24.74948897710545</v>
      </c>
      <c r="G96" s="6">
        <f t="shared" si="10"/>
        <v>1.2463274251529801</v>
      </c>
      <c r="H96" s="17">
        <f t="shared" si="11"/>
        <v>55.48289226215998</v>
      </c>
    </row>
    <row r="97" spans="1:8" ht="12.75">
      <c r="A97" s="8">
        <v>5025.45</v>
      </c>
      <c r="B97" s="6">
        <f t="shared" si="7"/>
        <v>-92.19999999999982</v>
      </c>
      <c r="C97" s="4">
        <f t="shared" si="8"/>
        <v>0</v>
      </c>
      <c r="D97" s="5">
        <f t="shared" si="9"/>
        <v>92.19999999999982</v>
      </c>
      <c r="E97" s="6">
        <f aca="true" t="shared" si="12" ref="E97:F160">((E96*13)+C97)/14</f>
        <v>28.64268352278162</v>
      </c>
      <c r="F97" s="7">
        <f t="shared" si="12"/>
        <v>29.567382621597908</v>
      </c>
      <c r="G97" s="6">
        <f t="shared" si="10"/>
        <v>0.9687257032301254</v>
      </c>
      <c r="H97" s="17">
        <f t="shared" si="11"/>
        <v>49.205722343174514</v>
      </c>
    </row>
    <row r="98" spans="1:8" ht="12.75">
      <c r="A98" s="8">
        <v>4946.55</v>
      </c>
      <c r="B98" s="6">
        <f t="shared" si="7"/>
        <v>-78.89999999999964</v>
      </c>
      <c r="C98" s="4">
        <f t="shared" si="8"/>
        <v>0</v>
      </c>
      <c r="D98" s="5">
        <f t="shared" si="9"/>
        <v>78.89999999999964</v>
      </c>
      <c r="E98" s="6">
        <f t="shared" si="12"/>
        <v>26.59677755686865</v>
      </c>
      <c r="F98" s="7">
        <f t="shared" si="12"/>
        <v>33.09114100576946</v>
      </c>
      <c r="G98" s="6">
        <f t="shared" si="10"/>
        <v>0.8037431393565875</v>
      </c>
      <c r="H98" s="17">
        <f t="shared" si="11"/>
        <v>44.559733690423926</v>
      </c>
    </row>
    <row r="99" spans="1:8" ht="12.75">
      <c r="A99" s="8">
        <v>4875.05</v>
      </c>
      <c r="B99" s="6">
        <f t="shared" si="7"/>
        <v>-71.5</v>
      </c>
      <c r="C99" s="4">
        <f t="shared" si="8"/>
        <v>0</v>
      </c>
      <c r="D99" s="5">
        <f t="shared" si="9"/>
        <v>71.5</v>
      </c>
      <c r="E99" s="6">
        <f t="shared" si="12"/>
        <v>24.69700773137803</v>
      </c>
      <c r="F99" s="7">
        <f t="shared" si="12"/>
        <v>35.834630933928786</v>
      </c>
      <c r="G99" s="6">
        <f t="shared" si="10"/>
        <v>0.6891938632468102</v>
      </c>
      <c r="H99" s="17">
        <f t="shared" si="11"/>
        <v>40.80016380843974</v>
      </c>
    </row>
    <row r="100" spans="1:8" ht="12.75">
      <c r="A100" s="8">
        <v>4859.8</v>
      </c>
      <c r="B100" s="6">
        <f t="shared" si="7"/>
        <v>-15.25</v>
      </c>
      <c r="C100" s="4">
        <f t="shared" si="8"/>
        <v>0</v>
      </c>
      <c r="D100" s="5">
        <f t="shared" si="9"/>
        <v>15.25</v>
      </c>
      <c r="E100" s="6">
        <f t="shared" si="12"/>
        <v>22.932935750565314</v>
      </c>
      <c r="F100" s="7">
        <f t="shared" si="12"/>
        <v>34.36430015293387</v>
      </c>
      <c r="G100" s="6">
        <f t="shared" si="10"/>
        <v>0.667347673268632</v>
      </c>
      <c r="H100" s="17">
        <f t="shared" si="11"/>
        <v>40.02450622433041</v>
      </c>
    </row>
    <row r="101" spans="1:8" ht="12.75">
      <c r="A101" s="8">
        <v>4918.35</v>
      </c>
      <c r="B101" s="6">
        <f t="shared" si="7"/>
        <v>58.55000000000018</v>
      </c>
      <c r="C101" s="4">
        <f t="shared" si="8"/>
        <v>58.55000000000018</v>
      </c>
      <c r="D101" s="5">
        <f t="shared" si="9"/>
        <v>0</v>
      </c>
      <c r="E101" s="6">
        <f t="shared" si="12"/>
        <v>25.477011768382088</v>
      </c>
      <c r="F101" s="7">
        <f t="shared" si="12"/>
        <v>31.909707284867164</v>
      </c>
      <c r="G101" s="6">
        <f t="shared" si="10"/>
        <v>0.7984094476624762</v>
      </c>
      <c r="H101" s="17">
        <f t="shared" si="11"/>
        <v>44.39530990566288</v>
      </c>
    </row>
    <row r="102" spans="1:8" ht="12.75">
      <c r="A102" s="8">
        <v>4835.3</v>
      </c>
      <c r="B102" s="6">
        <f t="shared" si="7"/>
        <v>-83.05000000000018</v>
      </c>
      <c r="C102" s="4">
        <f t="shared" si="8"/>
        <v>0</v>
      </c>
      <c r="D102" s="5">
        <f t="shared" si="9"/>
        <v>83.05000000000018</v>
      </c>
      <c r="E102" s="6">
        <f t="shared" si="12"/>
        <v>23.65722521349765</v>
      </c>
      <c r="F102" s="7">
        <f t="shared" si="12"/>
        <v>35.56258533594809</v>
      </c>
      <c r="G102" s="6">
        <f t="shared" si="10"/>
        <v>0.6652279352025617</v>
      </c>
      <c r="H102" s="17">
        <f t="shared" si="11"/>
        <v>39.94816091778103</v>
      </c>
    </row>
    <row r="103" spans="1:8" ht="12.75">
      <c r="A103" s="8">
        <v>4870.1</v>
      </c>
      <c r="B103" s="6">
        <f t="shared" si="7"/>
        <v>34.80000000000018</v>
      </c>
      <c r="C103" s="4">
        <f t="shared" si="8"/>
        <v>34.80000000000018</v>
      </c>
      <c r="D103" s="5">
        <f t="shared" si="9"/>
        <v>0</v>
      </c>
      <c r="E103" s="6">
        <f t="shared" si="12"/>
        <v>24.453137698247833</v>
      </c>
      <c r="F103" s="7">
        <f t="shared" si="12"/>
        <v>33.02240066909466</v>
      </c>
      <c r="G103" s="6">
        <f t="shared" si="10"/>
        <v>0.7405015142079989</v>
      </c>
      <c r="H103" s="17">
        <f t="shared" si="11"/>
        <v>42.54529560377649</v>
      </c>
    </row>
    <row r="104" spans="1:8" ht="12.75">
      <c r="A104" s="8">
        <v>4739.6</v>
      </c>
      <c r="B104" s="6">
        <f t="shared" si="7"/>
        <v>-130.5</v>
      </c>
      <c r="C104" s="4">
        <f t="shared" si="8"/>
        <v>0</v>
      </c>
      <c r="D104" s="5">
        <f t="shared" si="9"/>
        <v>130.5</v>
      </c>
      <c r="E104" s="6">
        <f t="shared" si="12"/>
        <v>22.706485005515844</v>
      </c>
      <c r="F104" s="7">
        <f t="shared" si="12"/>
        <v>39.985086335587894</v>
      </c>
      <c r="G104" s="6">
        <f t="shared" si="10"/>
        <v>0.5678738521393765</v>
      </c>
      <c r="H104" s="17">
        <f t="shared" si="11"/>
        <v>36.21935855135973</v>
      </c>
    </row>
    <row r="105" spans="1:8" ht="12.75">
      <c r="A105" s="8">
        <v>4715.9</v>
      </c>
      <c r="B105" s="6">
        <f t="shared" si="7"/>
        <v>-23.700000000000728</v>
      </c>
      <c r="C105" s="4">
        <f t="shared" si="8"/>
        <v>0</v>
      </c>
      <c r="D105" s="5">
        <f t="shared" si="9"/>
        <v>23.700000000000728</v>
      </c>
      <c r="E105" s="6">
        <f t="shared" si="12"/>
        <v>21.08459321940757</v>
      </c>
      <c r="F105" s="7">
        <f t="shared" si="12"/>
        <v>38.82186588304596</v>
      </c>
      <c r="G105" s="6">
        <f t="shared" si="10"/>
        <v>0.5431112786522582</v>
      </c>
      <c r="H105" s="17">
        <f t="shared" si="11"/>
        <v>35.19585957058182</v>
      </c>
    </row>
    <row r="106" spans="1:8" ht="12.75">
      <c r="A106" s="8">
        <v>4585.6</v>
      </c>
      <c r="B106" s="6">
        <f t="shared" si="7"/>
        <v>-130.29999999999927</v>
      </c>
      <c r="C106" s="4">
        <f t="shared" si="8"/>
        <v>0</v>
      </c>
      <c r="D106" s="5">
        <f t="shared" si="9"/>
        <v>130.29999999999927</v>
      </c>
      <c r="E106" s="6">
        <f t="shared" si="12"/>
        <v>19.578550846592744</v>
      </c>
      <c r="F106" s="7">
        <f t="shared" si="12"/>
        <v>45.3560183199712</v>
      </c>
      <c r="G106" s="6">
        <f t="shared" si="10"/>
        <v>0.43166379174804903</v>
      </c>
      <c r="H106" s="17">
        <f t="shared" si="11"/>
        <v>30.15119850317589</v>
      </c>
    </row>
    <row r="107" spans="1:8" ht="12.75">
      <c r="A107" s="8">
        <v>4676.95</v>
      </c>
      <c r="B107" s="6">
        <f t="shared" si="7"/>
        <v>91.34999999999945</v>
      </c>
      <c r="C107" s="4">
        <f t="shared" si="8"/>
        <v>91.34999999999945</v>
      </c>
      <c r="D107" s="5">
        <f t="shared" si="9"/>
        <v>0</v>
      </c>
      <c r="E107" s="6">
        <f t="shared" si="12"/>
        <v>24.705082928978936</v>
      </c>
      <c r="F107" s="7">
        <f t="shared" si="12"/>
        <v>42.11630272568754</v>
      </c>
      <c r="G107" s="6">
        <f t="shared" si="10"/>
        <v>0.5865919211828353</v>
      </c>
      <c r="H107" s="17">
        <f t="shared" si="11"/>
        <v>36.97182075309696</v>
      </c>
    </row>
    <row r="108" spans="1:8" ht="12.75">
      <c r="A108" s="8">
        <v>4627.8</v>
      </c>
      <c r="B108" s="6">
        <f t="shared" si="7"/>
        <v>-49.149999999999636</v>
      </c>
      <c r="C108" s="4">
        <f t="shared" si="8"/>
        <v>0</v>
      </c>
      <c r="D108" s="5">
        <f t="shared" si="9"/>
        <v>49.149999999999636</v>
      </c>
      <c r="E108" s="6">
        <f t="shared" si="12"/>
        <v>22.94043414833758</v>
      </c>
      <c r="F108" s="7">
        <f t="shared" si="12"/>
        <v>42.618709673852685</v>
      </c>
      <c r="G108" s="6">
        <f t="shared" si="10"/>
        <v>0.5382714381522427</v>
      </c>
      <c r="H108" s="17">
        <f t="shared" si="11"/>
        <v>34.99196726936627</v>
      </c>
    </row>
    <row r="109" spans="1:8" ht="12.75">
      <c r="A109" s="8">
        <v>4500.95</v>
      </c>
      <c r="B109" s="6">
        <f t="shared" si="7"/>
        <v>-126.85000000000036</v>
      </c>
      <c r="C109" s="4">
        <f t="shared" si="8"/>
        <v>0</v>
      </c>
      <c r="D109" s="5">
        <f t="shared" si="9"/>
        <v>126.85000000000036</v>
      </c>
      <c r="E109" s="6">
        <f t="shared" si="12"/>
        <v>21.30183170917061</v>
      </c>
      <c r="F109" s="7">
        <f t="shared" si="12"/>
        <v>48.635230411434655</v>
      </c>
      <c r="G109" s="6">
        <f t="shared" si="10"/>
        <v>0.4379917917313357</v>
      </c>
      <c r="H109" s="17">
        <f t="shared" si="11"/>
        <v>30.45857384234408</v>
      </c>
    </row>
    <row r="110" spans="1:8" ht="12.75">
      <c r="A110" s="8">
        <v>4449.8</v>
      </c>
      <c r="B110" s="6">
        <f t="shared" si="7"/>
        <v>-51.149999999999636</v>
      </c>
      <c r="C110" s="4">
        <f t="shared" si="8"/>
        <v>0</v>
      </c>
      <c r="D110" s="5">
        <f t="shared" si="9"/>
        <v>51.149999999999636</v>
      </c>
      <c r="E110" s="6">
        <f t="shared" si="12"/>
        <v>19.78027230137271</v>
      </c>
      <c r="F110" s="7">
        <f t="shared" si="12"/>
        <v>48.81485681061787</v>
      </c>
      <c r="G110" s="6">
        <f t="shared" si="10"/>
        <v>0.40521008548918336</v>
      </c>
      <c r="H110" s="17">
        <f t="shared" si="11"/>
        <v>28.83626367854606</v>
      </c>
    </row>
    <row r="111" spans="1:8" ht="12.75">
      <c r="A111" s="8">
        <v>4523.6</v>
      </c>
      <c r="B111" s="6">
        <f t="shared" si="7"/>
        <v>73.80000000000018</v>
      </c>
      <c r="C111" s="4">
        <f t="shared" si="8"/>
        <v>73.80000000000018</v>
      </c>
      <c r="D111" s="5">
        <f t="shared" si="9"/>
        <v>0</v>
      </c>
      <c r="E111" s="6">
        <f t="shared" si="12"/>
        <v>23.6388242798461</v>
      </c>
      <c r="F111" s="7">
        <f t="shared" si="12"/>
        <v>45.32808132414516</v>
      </c>
      <c r="G111" s="6">
        <f t="shared" si="10"/>
        <v>0.521505071233939</v>
      </c>
      <c r="H111" s="17">
        <f t="shared" si="11"/>
        <v>34.275605194729906</v>
      </c>
    </row>
    <row r="112" spans="1:8" ht="12.75">
      <c r="A112" s="8">
        <v>4539.35</v>
      </c>
      <c r="B112" s="6">
        <f t="shared" si="7"/>
        <v>15.75</v>
      </c>
      <c r="C112" s="4">
        <f t="shared" si="8"/>
        <v>15.75</v>
      </c>
      <c r="D112" s="5">
        <f t="shared" si="9"/>
        <v>0</v>
      </c>
      <c r="E112" s="6">
        <f t="shared" si="12"/>
        <v>23.075336831285664</v>
      </c>
      <c r="F112" s="7">
        <f t="shared" si="12"/>
        <v>42.090361229563364</v>
      </c>
      <c r="G112" s="6">
        <f t="shared" si="10"/>
        <v>0.5482332809032308</v>
      </c>
      <c r="H112" s="17">
        <f t="shared" si="11"/>
        <v>35.410250358614846</v>
      </c>
    </row>
    <row r="113" spans="1:8" ht="12.75">
      <c r="A113" s="8">
        <v>4517.1</v>
      </c>
      <c r="B113" s="6">
        <f t="shared" si="7"/>
        <v>-22.25</v>
      </c>
      <c r="C113" s="4">
        <f t="shared" si="8"/>
        <v>0</v>
      </c>
      <c r="D113" s="5">
        <f t="shared" si="9"/>
        <v>22.25</v>
      </c>
      <c r="E113" s="6">
        <f t="shared" si="12"/>
        <v>21.42709848619383</v>
      </c>
      <c r="F113" s="7">
        <f t="shared" si="12"/>
        <v>40.67319257030884</v>
      </c>
      <c r="G113" s="6">
        <f t="shared" si="10"/>
        <v>0.5268113253995083</v>
      </c>
      <c r="H113" s="17">
        <f t="shared" si="11"/>
        <v>34.50402264088929</v>
      </c>
    </row>
    <row r="114" spans="1:8" ht="12.75">
      <c r="A114" s="8">
        <v>4572.5</v>
      </c>
      <c r="B114" s="6">
        <f t="shared" si="7"/>
        <v>55.399999999999636</v>
      </c>
      <c r="C114" s="4">
        <f t="shared" si="8"/>
        <v>55.399999999999636</v>
      </c>
      <c r="D114" s="5">
        <f t="shared" si="9"/>
        <v>0</v>
      </c>
      <c r="E114" s="6">
        <f t="shared" si="12"/>
        <v>23.85373430860853</v>
      </c>
      <c r="F114" s="7">
        <f t="shared" si="12"/>
        <v>37.767964529572495</v>
      </c>
      <c r="G114" s="6">
        <f t="shared" si="10"/>
        <v>0.631586441200212</v>
      </c>
      <c r="H114" s="17">
        <f t="shared" si="11"/>
        <v>38.70995892412604</v>
      </c>
    </row>
    <row r="115" spans="1:8" ht="12.75">
      <c r="A115" s="8">
        <v>4653</v>
      </c>
      <c r="B115" s="6">
        <f t="shared" si="7"/>
        <v>80.5</v>
      </c>
      <c r="C115" s="4">
        <f t="shared" si="8"/>
        <v>80.5</v>
      </c>
      <c r="D115" s="5">
        <f t="shared" si="9"/>
        <v>0</v>
      </c>
      <c r="E115" s="6">
        <f t="shared" si="12"/>
        <v>27.899896143707924</v>
      </c>
      <c r="F115" s="7">
        <f t="shared" si="12"/>
        <v>35.070252777460176</v>
      </c>
      <c r="G115" s="6">
        <f t="shared" si="10"/>
        <v>0.7955430581224474</v>
      </c>
      <c r="H115" s="17">
        <f t="shared" si="11"/>
        <v>44.30654305524291</v>
      </c>
    </row>
    <row r="116" spans="1:8" ht="12.75">
      <c r="A116" s="8">
        <v>4582.4</v>
      </c>
      <c r="B116" s="6">
        <f t="shared" si="7"/>
        <v>-70.60000000000036</v>
      </c>
      <c r="C116" s="4">
        <f t="shared" si="8"/>
        <v>0</v>
      </c>
      <c r="D116" s="5">
        <f t="shared" si="9"/>
        <v>70.60000000000036</v>
      </c>
      <c r="E116" s="6">
        <f t="shared" si="12"/>
        <v>25.907046419157357</v>
      </c>
      <c r="F116" s="7">
        <f t="shared" si="12"/>
        <v>37.60809186478447</v>
      </c>
      <c r="G116" s="6">
        <f t="shared" si="10"/>
        <v>0.688868941085954</v>
      </c>
      <c r="H116" s="17">
        <f t="shared" si="11"/>
        <v>40.788774328634794</v>
      </c>
    </row>
    <row r="117" spans="1:8" ht="12.75">
      <c r="A117" s="8">
        <v>4504.25</v>
      </c>
      <c r="B117" s="6">
        <f t="shared" si="7"/>
        <v>-78.14999999999964</v>
      </c>
      <c r="C117" s="4">
        <f t="shared" si="8"/>
        <v>0</v>
      </c>
      <c r="D117" s="5">
        <f t="shared" si="9"/>
        <v>78.14999999999964</v>
      </c>
      <c r="E117" s="6">
        <f t="shared" si="12"/>
        <v>24.05654310350326</v>
      </c>
      <c r="F117" s="7">
        <f t="shared" si="12"/>
        <v>40.50394244587127</v>
      </c>
      <c r="G117" s="6">
        <f t="shared" si="10"/>
        <v>0.5939309027917958</v>
      </c>
      <c r="H117" s="17">
        <f t="shared" si="11"/>
        <v>37.26202320009708</v>
      </c>
    </row>
    <row r="118" spans="1:8" ht="12.75">
      <c r="A118" s="8">
        <v>4347.55</v>
      </c>
      <c r="B118" s="6">
        <f t="shared" si="7"/>
        <v>-156.69999999999982</v>
      </c>
      <c r="C118" s="4">
        <f t="shared" si="8"/>
        <v>0</v>
      </c>
      <c r="D118" s="5">
        <f t="shared" si="9"/>
        <v>156.69999999999982</v>
      </c>
      <c r="E118" s="6">
        <f t="shared" si="12"/>
        <v>22.33821859611017</v>
      </c>
      <c r="F118" s="7">
        <f t="shared" si="12"/>
        <v>48.80366084259474</v>
      </c>
      <c r="G118" s="6">
        <f t="shared" si="10"/>
        <v>0.4577160444614408</v>
      </c>
      <c r="H118" s="17">
        <f t="shared" si="11"/>
        <v>31.3995339627716</v>
      </c>
    </row>
    <row r="119" spans="1:8" ht="12.75">
      <c r="A119" s="8">
        <v>4266.4</v>
      </c>
      <c r="B119" s="6">
        <f t="shared" si="7"/>
        <v>-81.15000000000055</v>
      </c>
      <c r="C119" s="4">
        <f t="shared" si="8"/>
        <v>0</v>
      </c>
      <c r="D119" s="5">
        <f t="shared" si="9"/>
        <v>81.15000000000055</v>
      </c>
      <c r="E119" s="6">
        <f t="shared" si="12"/>
        <v>20.742631553530874</v>
      </c>
      <c r="F119" s="7">
        <f t="shared" si="12"/>
        <v>51.11411363955229</v>
      </c>
      <c r="G119" s="6">
        <f t="shared" si="10"/>
        <v>0.4058102562396807</v>
      </c>
      <c r="H119" s="17">
        <f t="shared" si="11"/>
        <v>28.86664501404043</v>
      </c>
    </row>
    <row r="120" spans="1:8" ht="12.75">
      <c r="A120" s="8">
        <v>4191.1</v>
      </c>
      <c r="B120" s="6">
        <f t="shared" si="7"/>
        <v>-75.29999999999927</v>
      </c>
      <c r="C120" s="4">
        <f t="shared" si="8"/>
        <v>0</v>
      </c>
      <c r="D120" s="5">
        <f t="shared" si="9"/>
        <v>75.29999999999927</v>
      </c>
      <c r="E120" s="6">
        <f t="shared" si="12"/>
        <v>19.261015013992957</v>
      </c>
      <c r="F120" s="7">
        <f t="shared" si="12"/>
        <v>52.84167695101279</v>
      </c>
      <c r="G120" s="6">
        <f t="shared" si="10"/>
        <v>0.3645042346375381</v>
      </c>
      <c r="H120" s="17">
        <f t="shared" si="11"/>
        <v>26.7133091554211</v>
      </c>
    </row>
    <row r="121" spans="1:8" ht="12.75">
      <c r="A121" s="8">
        <v>4252.65</v>
      </c>
      <c r="B121" s="6">
        <f t="shared" si="7"/>
        <v>61.54999999999927</v>
      </c>
      <c r="C121" s="4">
        <f t="shared" si="8"/>
        <v>61.54999999999927</v>
      </c>
      <c r="D121" s="5">
        <f t="shared" si="9"/>
        <v>0</v>
      </c>
      <c r="E121" s="6">
        <f t="shared" si="12"/>
        <v>22.281656798707694</v>
      </c>
      <c r="F121" s="7">
        <f t="shared" si="12"/>
        <v>49.067271454511875</v>
      </c>
      <c r="G121" s="6">
        <f t="shared" si="10"/>
        <v>0.4541042560184755</v>
      </c>
      <c r="H121" s="17">
        <f t="shared" si="11"/>
        <v>31.229140148579944</v>
      </c>
    </row>
    <row r="122" spans="1:8" ht="12.75">
      <c r="A122" s="8">
        <v>4315.85</v>
      </c>
      <c r="B122" s="6">
        <f t="shared" si="7"/>
        <v>63.20000000000073</v>
      </c>
      <c r="C122" s="4">
        <f t="shared" si="8"/>
        <v>63.20000000000073</v>
      </c>
      <c r="D122" s="5">
        <f t="shared" si="9"/>
        <v>0</v>
      </c>
      <c r="E122" s="6">
        <f t="shared" si="12"/>
        <v>25.204395598800055</v>
      </c>
      <c r="F122" s="7">
        <f t="shared" si="12"/>
        <v>45.56246635061817</v>
      </c>
      <c r="G122" s="6">
        <f t="shared" si="10"/>
        <v>0.5531833023446083</v>
      </c>
      <c r="H122" s="17">
        <f t="shared" si="11"/>
        <v>35.61609898262171</v>
      </c>
    </row>
    <row r="123" spans="1:8" ht="12.75">
      <c r="A123" s="8">
        <v>4136.65</v>
      </c>
      <c r="B123" s="6">
        <f t="shared" si="7"/>
        <v>-179.20000000000073</v>
      </c>
      <c r="C123" s="4">
        <f t="shared" si="8"/>
        <v>0</v>
      </c>
      <c r="D123" s="5">
        <f t="shared" si="9"/>
        <v>179.20000000000073</v>
      </c>
      <c r="E123" s="6">
        <f t="shared" si="12"/>
        <v>23.404081627457195</v>
      </c>
      <c r="F123" s="7">
        <f t="shared" si="12"/>
        <v>55.10800446843121</v>
      </c>
      <c r="G123" s="6">
        <f t="shared" si="10"/>
        <v>0.42469477625277274</v>
      </c>
      <c r="H123" s="17">
        <f t="shared" si="11"/>
        <v>29.809527158498014</v>
      </c>
    </row>
    <row r="124" spans="1:8" ht="12.75">
      <c r="A124" s="8">
        <v>4040.55</v>
      </c>
      <c r="B124" s="6">
        <f t="shared" si="7"/>
        <v>-96.09999999999945</v>
      </c>
      <c r="C124" s="4">
        <f t="shared" si="8"/>
        <v>0</v>
      </c>
      <c r="D124" s="5">
        <f t="shared" si="9"/>
        <v>96.09999999999945</v>
      </c>
      <c r="E124" s="6">
        <f t="shared" si="12"/>
        <v>21.732361511210254</v>
      </c>
      <c r="F124" s="7">
        <f t="shared" si="12"/>
        <v>58.036004149257515</v>
      </c>
      <c r="G124" s="6">
        <f t="shared" si="10"/>
        <v>0.37446343575479063</v>
      </c>
      <c r="H124" s="17">
        <f t="shared" si="11"/>
        <v>27.244335936019496</v>
      </c>
    </row>
    <row r="125" spans="1:8" ht="12.75">
      <c r="A125" s="8">
        <v>3896.75</v>
      </c>
      <c r="B125" s="6">
        <f t="shared" si="7"/>
        <v>-143.80000000000018</v>
      </c>
      <c r="C125" s="4">
        <f t="shared" si="8"/>
        <v>0</v>
      </c>
      <c r="D125" s="5">
        <f t="shared" si="9"/>
        <v>143.80000000000018</v>
      </c>
      <c r="E125" s="6">
        <f t="shared" si="12"/>
        <v>20.180049974695237</v>
      </c>
      <c r="F125" s="7">
        <f t="shared" si="12"/>
        <v>64.162003852882</v>
      </c>
      <c r="G125" s="6">
        <f t="shared" si="10"/>
        <v>0.31451714040861894</v>
      </c>
      <c r="H125" s="17">
        <f t="shared" si="11"/>
        <v>23.92643889838142</v>
      </c>
    </row>
    <row r="126" spans="1:8" ht="12.75">
      <c r="A126" s="8">
        <v>4093.35</v>
      </c>
      <c r="B126" s="6">
        <f t="shared" si="7"/>
        <v>196.5999999999999</v>
      </c>
      <c r="C126" s="4">
        <f t="shared" si="8"/>
        <v>196.5999999999999</v>
      </c>
      <c r="D126" s="5">
        <f t="shared" si="9"/>
        <v>0</v>
      </c>
      <c r="E126" s="6">
        <f t="shared" si="12"/>
        <v>32.781474976502714</v>
      </c>
      <c r="F126" s="7">
        <f t="shared" si="12"/>
        <v>59.57900357767614</v>
      </c>
      <c r="G126" s="6">
        <f t="shared" si="10"/>
        <v>0.5502185838634219</v>
      </c>
      <c r="H126" s="17">
        <f t="shared" si="11"/>
        <v>35.4929678685814</v>
      </c>
    </row>
    <row r="127" spans="1:8" ht="12.75">
      <c r="A127" s="8">
        <v>3925.75</v>
      </c>
      <c r="B127" s="6">
        <f t="shared" si="7"/>
        <v>-167.5999999999999</v>
      </c>
      <c r="C127" s="4">
        <f t="shared" si="8"/>
        <v>0</v>
      </c>
      <c r="D127" s="5">
        <f t="shared" si="9"/>
        <v>167.5999999999999</v>
      </c>
      <c r="E127" s="6">
        <f t="shared" si="12"/>
        <v>30.439941049609665</v>
      </c>
      <c r="F127" s="7">
        <f t="shared" si="12"/>
        <v>67.29478903641355</v>
      </c>
      <c r="G127" s="6">
        <f t="shared" si="10"/>
        <v>0.452337268389956</v>
      </c>
      <c r="H127" s="17">
        <f t="shared" si="11"/>
        <v>31.145470011343292</v>
      </c>
    </row>
    <row r="128" spans="1:8" ht="12.75">
      <c r="A128" s="8">
        <v>4016</v>
      </c>
      <c r="B128" s="6">
        <f t="shared" si="7"/>
        <v>90.25</v>
      </c>
      <c r="C128" s="4">
        <f t="shared" si="8"/>
        <v>90.25</v>
      </c>
      <c r="D128" s="5">
        <f t="shared" si="9"/>
        <v>0</v>
      </c>
      <c r="E128" s="6">
        <f t="shared" si="12"/>
        <v>34.71208811749469</v>
      </c>
      <c r="F128" s="7">
        <f t="shared" si="12"/>
        <v>62.48801839095544</v>
      </c>
      <c r="G128" s="6">
        <f t="shared" si="10"/>
        <v>0.555499902402393</v>
      </c>
      <c r="H128" s="17">
        <f t="shared" si="11"/>
        <v>35.71198568025949</v>
      </c>
    </row>
    <row r="129" spans="1:8" ht="12.75">
      <c r="A129" s="8">
        <v>4030</v>
      </c>
      <c r="B129" s="6">
        <f t="shared" si="7"/>
        <v>14</v>
      </c>
      <c r="C129" s="4">
        <f t="shared" si="8"/>
        <v>14</v>
      </c>
      <c r="D129" s="5">
        <f t="shared" si="9"/>
        <v>0</v>
      </c>
      <c r="E129" s="6">
        <f t="shared" si="12"/>
        <v>33.23265325195935</v>
      </c>
      <c r="F129" s="7">
        <f t="shared" si="12"/>
        <v>58.024588505887195</v>
      </c>
      <c r="G129" s="6">
        <f t="shared" si="10"/>
        <v>0.5727339755039805</v>
      </c>
      <c r="H129" s="17">
        <f t="shared" si="11"/>
        <v>36.41645595660568</v>
      </c>
    </row>
    <row r="130" spans="1:8" ht="12.75">
      <c r="A130" s="8">
        <v>3988.55</v>
      </c>
      <c r="B130" s="6">
        <f t="shared" si="7"/>
        <v>-41.44999999999982</v>
      </c>
      <c r="C130" s="4">
        <f t="shared" si="8"/>
        <v>0</v>
      </c>
      <c r="D130" s="5">
        <f t="shared" si="9"/>
        <v>41.44999999999982</v>
      </c>
      <c r="E130" s="6">
        <f t="shared" si="12"/>
        <v>30.85889230539082</v>
      </c>
      <c r="F130" s="7">
        <f t="shared" si="12"/>
        <v>56.84068932689524</v>
      </c>
      <c r="G130" s="6">
        <f t="shared" si="10"/>
        <v>0.5429014438568632</v>
      </c>
      <c r="H130" s="17">
        <f t="shared" si="11"/>
        <v>35.18704619912384</v>
      </c>
    </row>
    <row r="131" spans="1:8" ht="12.75">
      <c r="A131" s="8">
        <v>4157.1</v>
      </c>
      <c r="B131" s="6">
        <f aca="true" t="shared" si="13" ref="B131:B186">A131-A130</f>
        <v>168.55000000000018</v>
      </c>
      <c r="C131" s="4">
        <f aca="true" t="shared" si="14" ref="C131:C186">IF(B131&gt;0,B131,0)</f>
        <v>168.55000000000018</v>
      </c>
      <c r="D131" s="5">
        <f aca="true" t="shared" si="15" ref="D131:D186">IF(B131&lt;0,-B131,0)</f>
        <v>0</v>
      </c>
      <c r="E131" s="6">
        <f t="shared" si="12"/>
        <v>40.693971426434345</v>
      </c>
      <c r="F131" s="7">
        <f t="shared" si="12"/>
        <v>52.78064008925986</v>
      </c>
      <c r="G131" s="6">
        <f t="shared" si="10"/>
        <v>0.7710018551805137</v>
      </c>
      <c r="H131" s="17">
        <f t="shared" si="11"/>
        <v>43.53478529258386</v>
      </c>
    </row>
    <row r="132" spans="1:8" ht="12.75">
      <c r="A132" s="8">
        <v>4162.2</v>
      </c>
      <c r="B132" s="6">
        <f t="shared" si="13"/>
        <v>5.099999999999454</v>
      </c>
      <c r="C132" s="4">
        <f t="shared" si="14"/>
        <v>5.099999999999454</v>
      </c>
      <c r="D132" s="5">
        <f t="shared" si="15"/>
        <v>0</v>
      </c>
      <c r="E132" s="6">
        <f t="shared" si="12"/>
        <v>38.15154489597471</v>
      </c>
      <c r="F132" s="7">
        <f t="shared" si="12"/>
        <v>49.01059436859844</v>
      </c>
      <c r="G132" s="6">
        <f t="shared" si="10"/>
        <v>0.7784346504562852</v>
      </c>
      <c r="H132" s="17">
        <f t="shared" si="11"/>
        <v>43.770776185482305</v>
      </c>
    </row>
    <row r="133" spans="1:8" ht="12.75">
      <c r="A133" s="8">
        <v>4049</v>
      </c>
      <c r="B133" s="6">
        <f t="shared" si="13"/>
        <v>-113.19999999999982</v>
      </c>
      <c r="C133" s="4">
        <f t="shared" si="14"/>
        <v>0</v>
      </c>
      <c r="D133" s="5">
        <f t="shared" si="15"/>
        <v>113.19999999999982</v>
      </c>
      <c r="E133" s="6">
        <f t="shared" si="12"/>
        <v>35.42643454626223</v>
      </c>
      <c r="F133" s="7">
        <f t="shared" si="12"/>
        <v>53.59555191369854</v>
      </c>
      <c r="G133" s="6">
        <f t="shared" si="10"/>
        <v>0.6609957968770828</v>
      </c>
      <c r="H133" s="17">
        <f t="shared" si="11"/>
        <v>39.7951516867082</v>
      </c>
    </row>
    <row r="134" spans="1:8" ht="12.75">
      <c r="A134" s="8">
        <v>4039.7</v>
      </c>
      <c r="B134" s="6">
        <f t="shared" si="13"/>
        <v>-9.300000000000182</v>
      </c>
      <c r="C134" s="4">
        <f t="shared" si="14"/>
        <v>0</v>
      </c>
      <c r="D134" s="5">
        <f t="shared" si="15"/>
        <v>9.300000000000182</v>
      </c>
      <c r="E134" s="6">
        <f t="shared" si="12"/>
        <v>32.89597493581493</v>
      </c>
      <c r="F134" s="7">
        <f t="shared" si="12"/>
        <v>50.431583919862945</v>
      </c>
      <c r="G134" s="6">
        <f t="shared" si="10"/>
        <v>0.6522891485638733</v>
      </c>
      <c r="H134" s="17">
        <f t="shared" si="11"/>
        <v>39.477905494375854</v>
      </c>
    </row>
    <row r="135" spans="1:8" ht="12.75">
      <c r="A135" s="8">
        <v>3861.1</v>
      </c>
      <c r="B135" s="6">
        <f t="shared" si="13"/>
        <v>-178.5999999999999</v>
      </c>
      <c r="C135" s="4">
        <f t="shared" si="14"/>
        <v>0</v>
      </c>
      <c r="D135" s="5">
        <f t="shared" si="15"/>
        <v>178.5999999999999</v>
      </c>
      <c r="E135" s="6">
        <f t="shared" si="12"/>
        <v>30.546262440399573</v>
      </c>
      <c r="F135" s="7">
        <f t="shared" si="12"/>
        <v>59.58647078272987</v>
      </c>
      <c r="G135" s="6">
        <f t="shared" si="10"/>
        <v>0.5126375507584666</v>
      </c>
      <c r="H135" s="17">
        <f t="shared" si="11"/>
        <v>33.89030971110164</v>
      </c>
    </row>
    <row r="136" spans="1:8" ht="12.75">
      <c r="A136" s="8">
        <v>3816.7</v>
      </c>
      <c r="B136" s="6">
        <f t="shared" si="13"/>
        <v>-44.40000000000009</v>
      </c>
      <c r="C136" s="4">
        <f t="shared" si="14"/>
        <v>0</v>
      </c>
      <c r="D136" s="5">
        <f t="shared" si="15"/>
        <v>44.40000000000009</v>
      </c>
      <c r="E136" s="6">
        <f t="shared" si="12"/>
        <v>28.364386551799605</v>
      </c>
      <c r="F136" s="7">
        <f t="shared" si="12"/>
        <v>58.50172286967774</v>
      </c>
      <c r="G136" s="6">
        <f t="shared" si="10"/>
        <v>0.48484702946246494</v>
      </c>
      <c r="H136" s="17">
        <f t="shared" si="11"/>
        <v>32.65299521378887</v>
      </c>
    </row>
    <row r="137" spans="1:8" ht="12.75">
      <c r="A137" s="8">
        <v>3947.2</v>
      </c>
      <c r="B137" s="6">
        <f t="shared" si="13"/>
        <v>130.5</v>
      </c>
      <c r="C137" s="4">
        <f t="shared" si="14"/>
        <v>130.5</v>
      </c>
      <c r="D137" s="5">
        <f t="shared" si="15"/>
        <v>0</v>
      </c>
      <c r="E137" s="6">
        <f t="shared" si="12"/>
        <v>35.65978751238534</v>
      </c>
      <c r="F137" s="7">
        <f t="shared" si="12"/>
        <v>54.32302837898647</v>
      </c>
      <c r="G137" s="6">
        <f t="shared" si="10"/>
        <v>0.6564396090660413</v>
      </c>
      <c r="H137" s="17">
        <f t="shared" si="11"/>
        <v>39.62955277531458</v>
      </c>
    </row>
    <row r="138" spans="1:8" ht="12.75">
      <c r="A138" s="8">
        <v>4092.25</v>
      </c>
      <c r="B138" s="6">
        <f t="shared" si="13"/>
        <v>145.05000000000018</v>
      </c>
      <c r="C138" s="4">
        <f t="shared" si="14"/>
        <v>145.05000000000018</v>
      </c>
      <c r="D138" s="5">
        <f t="shared" si="15"/>
        <v>0</v>
      </c>
      <c r="E138" s="6">
        <f t="shared" si="12"/>
        <v>43.47337411864355</v>
      </c>
      <c r="F138" s="7">
        <f t="shared" si="12"/>
        <v>50.442812066201725</v>
      </c>
      <c r="G138" s="6">
        <f t="shared" si="10"/>
        <v>0.8618348648284833</v>
      </c>
      <c r="H138" s="17">
        <f t="shared" si="11"/>
        <v>46.28954377798041</v>
      </c>
    </row>
    <row r="139" spans="1:8" ht="12.75">
      <c r="A139" s="8">
        <v>4159.5</v>
      </c>
      <c r="B139" s="6">
        <f t="shared" si="13"/>
        <v>67.25</v>
      </c>
      <c r="C139" s="4">
        <f t="shared" si="14"/>
        <v>67.25</v>
      </c>
      <c r="D139" s="5">
        <f t="shared" si="15"/>
        <v>0</v>
      </c>
      <c r="E139" s="6">
        <f t="shared" si="12"/>
        <v>45.171704538740435</v>
      </c>
      <c r="F139" s="7">
        <f t="shared" si="12"/>
        <v>46.83975406147302</v>
      </c>
      <c r="G139" s="6">
        <f t="shared" si="10"/>
        <v>0.9643881665018262</v>
      </c>
      <c r="H139" s="17">
        <f t="shared" si="11"/>
        <v>49.09356424291663</v>
      </c>
    </row>
    <row r="140" spans="1:8" ht="12.75">
      <c r="A140" s="8">
        <v>4240.1</v>
      </c>
      <c r="B140" s="6">
        <f t="shared" si="13"/>
        <v>80.60000000000036</v>
      </c>
      <c r="C140" s="4">
        <f t="shared" si="14"/>
        <v>80.60000000000036</v>
      </c>
      <c r="D140" s="5">
        <f t="shared" si="15"/>
        <v>0</v>
      </c>
      <c r="E140" s="6">
        <f t="shared" si="12"/>
        <v>47.70229707168757</v>
      </c>
      <c r="F140" s="7">
        <f t="shared" si="12"/>
        <v>43.49405734279638</v>
      </c>
      <c r="G140" s="6">
        <f t="shared" si="10"/>
        <v>1.0967543610779777</v>
      </c>
      <c r="H140" s="17">
        <f t="shared" si="11"/>
        <v>52.307241202737615</v>
      </c>
    </row>
    <row r="141" spans="1:8" ht="12.75">
      <c r="A141" s="8">
        <v>4476.8</v>
      </c>
      <c r="B141" s="6">
        <f t="shared" si="13"/>
        <v>236.69999999999982</v>
      </c>
      <c r="C141" s="4">
        <f t="shared" si="14"/>
        <v>236.69999999999982</v>
      </c>
      <c r="D141" s="5">
        <f t="shared" si="15"/>
        <v>0</v>
      </c>
      <c r="E141" s="6">
        <f t="shared" si="12"/>
        <v>61.20213299513845</v>
      </c>
      <c r="F141" s="7">
        <f t="shared" si="12"/>
        <v>40.38733896116806</v>
      </c>
      <c r="G141" s="6">
        <f t="shared" si="10"/>
        <v>1.5153791898491644</v>
      </c>
      <c r="H141" s="17">
        <f t="shared" si="11"/>
        <v>60.2445625679218</v>
      </c>
    </row>
    <row r="142" spans="1:8" ht="12.75">
      <c r="A142" s="8">
        <v>4433.55</v>
      </c>
      <c r="B142" s="6">
        <f t="shared" si="13"/>
        <v>-43.25</v>
      </c>
      <c r="C142" s="4">
        <f t="shared" si="14"/>
        <v>0</v>
      </c>
      <c r="D142" s="5">
        <f t="shared" si="15"/>
        <v>43.25</v>
      </c>
      <c r="E142" s="6">
        <f t="shared" si="12"/>
        <v>56.83055206691427</v>
      </c>
      <c r="F142" s="7">
        <f t="shared" si="12"/>
        <v>40.59181474965606</v>
      </c>
      <c r="G142" s="6">
        <f t="shared" si="10"/>
        <v>1.400049552290485</v>
      </c>
      <c r="H142" s="17">
        <f t="shared" si="11"/>
        <v>58.334193598392545</v>
      </c>
    </row>
    <row r="143" spans="1:8" ht="12.75">
      <c r="A143" s="8">
        <v>4311.85</v>
      </c>
      <c r="B143" s="6">
        <f t="shared" si="13"/>
        <v>-121.69999999999982</v>
      </c>
      <c r="C143" s="4">
        <f t="shared" si="14"/>
        <v>0</v>
      </c>
      <c r="D143" s="5">
        <f t="shared" si="15"/>
        <v>121.69999999999982</v>
      </c>
      <c r="E143" s="6">
        <f t="shared" si="12"/>
        <v>52.77122691927754</v>
      </c>
      <c r="F143" s="7">
        <f t="shared" si="12"/>
        <v>46.38525655325204</v>
      </c>
      <c r="G143" s="6">
        <f t="shared" si="10"/>
        <v>1.1376724166372598</v>
      </c>
      <c r="H143" s="17">
        <f t="shared" si="11"/>
        <v>53.22014766074005</v>
      </c>
    </row>
    <row r="144" spans="1:8" ht="12.75">
      <c r="A144" s="8">
        <v>4332.1</v>
      </c>
      <c r="B144" s="6">
        <f t="shared" si="13"/>
        <v>20.25</v>
      </c>
      <c r="C144" s="4">
        <f t="shared" si="14"/>
        <v>20.25</v>
      </c>
      <c r="D144" s="5">
        <f t="shared" si="15"/>
        <v>0</v>
      </c>
      <c r="E144" s="6">
        <f t="shared" si="12"/>
        <v>50.448282139329145</v>
      </c>
      <c r="F144" s="7">
        <f t="shared" si="12"/>
        <v>43.072023942305464</v>
      </c>
      <c r="G144" s="6">
        <f aca="true" t="shared" si="16" ref="G144:G186">E144/F144</f>
        <v>1.1712540419949642</v>
      </c>
      <c r="H144" s="17">
        <f aca="true" t="shared" si="17" ref="H144:H186">IF(F144=0,100,100-(100/(1+G144)))</f>
        <v>53.943666624970675</v>
      </c>
    </row>
    <row r="145" spans="1:8" ht="12.75">
      <c r="A145" s="8">
        <v>4189.85</v>
      </c>
      <c r="B145" s="6">
        <f t="shared" si="13"/>
        <v>-142.25</v>
      </c>
      <c r="C145" s="4">
        <f t="shared" si="14"/>
        <v>0</v>
      </c>
      <c r="D145" s="5">
        <f t="shared" si="15"/>
        <v>142.25</v>
      </c>
      <c r="E145" s="6">
        <f t="shared" si="12"/>
        <v>46.844833415091344</v>
      </c>
      <c r="F145" s="7">
        <f t="shared" si="12"/>
        <v>50.15616508928365</v>
      </c>
      <c r="G145" s="6">
        <f t="shared" si="16"/>
        <v>0.9339795682485342</v>
      </c>
      <c r="H145" s="17">
        <f t="shared" si="17"/>
        <v>48.29314557311338</v>
      </c>
    </row>
    <row r="146" spans="1:8" ht="12.75">
      <c r="A146" s="8">
        <v>4313.55</v>
      </c>
      <c r="B146" s="6">
        <f t="shared" si="13"/>
        <v>123.69999999999982</v>
      </c>
      <c r="C146" s="4">
        <f t="shared" si="14"/>
        <v>123.69999999999982</v>
      </c>
      <c r="D146" s="5">
        <f t="shared" si="15"/>
        <v>0</v>
      </c>
      <c r="E146" s="6">
        <f t="shared" si="12"/>
        <v>52.33448817115624</v>
      </c>
      <c r="F146" s="7">
        <f t="shared" si="12"/>
        <v>46.57358186862053</v>
      </c>
      <c r="G146" s="6">
        <f t="shared" si="16"/>
        <v>1.1236947228750123</v>
      </c>
      <c r="H146" s="17">
        <f t="shared" si="17"/>
        <v>52.91225291334616</v>
      </c>
    </row>
    <row r="147" spans="1:8" ht="12.75">
      <c r="A147" s="8">
        <v>4332.95</v>
      </c>
      <c r="B147" s="6">
        <f t="shared" si="13"/>
        <v>19.399999999999636</v>
      </c>
      <c r="C147" s="4">
        <f t="shared" si="14"/>
        <v>19.399999999999636</v>
      </c>
      <c r="D147" s="5">
        <f t="shared" si="15"/>
        <v>0</v>
      </c>
      <c r="E147" s="6">
        <f t="shared" si="12"/>
        <v>49.982024730359335</v>
      </c>
      <c r="F147" s="7">
        <f t="shared" si="12"/>
        <v>43.24689744943335</v>
      </c>
      <c r="G147" s="6">
        <f t="shared" si="16"/>
        <v>1.1557366580759016</v>
      </c>
      <c r="H147" s="17">
        <f t="shared" si="17"/>
        <v>53.61214477409555</v>
      </c>
    </row>
    <row r="148" spans="1:8" ht="12.75">
      <c r="A148" s="8">
        <v>4413.55</v>
      </c>
      <c r="B148" s="6">
        <f t="shared" si="13"/>
        <v>80.60000000000036</v>
      </c>
      <c r="C148" s="4">
        <f t="shared" si="14"/>
        <v>80.60000000000036</v>
      </c>
      <c r="D148" s="5">
        <f t="shared" si="15"/>
        <v>0</v>
      </c>
      <c r="E148" s="6">
        <f t="shared" si="12"/>
        <v>52.16902296390513</v>
      </c>
      <c r="F148" s="7">
        <f t="shared" si="12"/>
        <v>40.1578333459024</v>
      </c>
      <c r="G148" s="6">
        <f t="shared" si="16"/>
        <v>1.2990995434077204</v>
      </c>
      <c r="H148" s="17">
        <f t="shared" si="17"/>
        <v>56.50471059996811</v>
      </c>
    </row>
    <row r="149" spans="1:8" ht="12.75">
      <c r="A149" s="8">
        <v>4395.35</v>
      </c>
      <c r="B149" s="6">
        <f t="shared" si="13"/>
        <v>-18.199999999999818</v>
      </c>
      <c r="C149" s="4">
        <f t="shared" si="14"/>
        <v>0</v>
      </c>
      <c r="D149" s="5">
        <f t="shared" si="15"/>
        <v>18.199999999999818</v>
      </c>
      <c r="E149" s="6">
        <f t="shared" si="12"/>
        <v>48.44266418076905</v>
      </c>
      <c r="F149" s="7">
        <f t="shared" si="12"/>
        <v>38.58941667833793</v>
      </c>
      <c r="G149" s="6">
        <f t="shared" si="16"/>
        <v>1.2553354870472093</v>
      </c>
      <c r="H149" s="17">
        <f t="shared" si="17"/>
        <v>55.66069856377568</v>
      </c>
    </row>
    <row r="150" spans="1:8" ht="12.75">
      <c r="A150" s="8">
        <v>4502.85</v>
      </c>
      <c r="B150" s="6">
        <f t="shared" si="13"/>
        <v>107.5</v>
      </c>
      <c r="C150" s="4">
        <f t="shared" si="14"/>
        <v>107.5</v>
      </c>
      <c r="D150" s="5">
        <f t="shared" si="15"/>
        <v>0</v>
      </c>
      <c r="E150" s="6">
        <f t="shared" si="12"/>
        <v>52.66104531071412</v>
      </c>
      <c r="F150" s="7">
        <f t="shared" si="12"/>
        <v>35.833029772742364</v>
      </c>
      <c r="G150" s="6">
        <f t="shared" si="16"/>
        <v>1.4696230166608064</v>
      </c>
      <c r="H150" s="17">
        <f t="shared" si="17"/>
        <v>59.50798995418715</v>
      </c>
    </row>
    <row r="151" spans="1:8" ht="12.75">
      <c r="A151" s="8">
        <v>4517.55</v>
      </c>
      <c r="B151" s="6">
        <f t="shared" si="13"/>
        <v>14.699999999999818</v>
      </c>
      <c r="C151" s="4">
        <f t="shared" si="14"/>
        <v>14.699999999999818</v>
      </c>
      <c r="D151" s="5">
        <f t="shared" si="15"/>
        <v>0</v>
      </c>
      <c r="E151" s="6">
        <f t="shared" si="12"/>
        <v>49.949542074234536</v>
      </c>
      <c r="F151" s="7">
        <f t="shared" si="12"/>
        <v>33.273527646117905</v>
      </c>
      <c r="G151" s="6">
        <f t="shared" si="16"/>
        <v>1.5011796346174993</v>
      </c>
      <c r="H151" s="17">
        <f t="shared" si="17"/>
        <v>60.01886525223815</v>
      </c>
    </row>
    <row r="152" spans="1:8" ht="12.75">
      <c r="A152" s="8">
        <v>4523.85</v>
      </c>
      <c r="B152" s="6">
        <f t="shared" si="13"/>
        <v>6.300000000000182</v>
      </c>
      <c r="C152" s="4">
        <f t="shared" si="14"/>
        <v>6.300000000000182</v>
      </c>
      <c r="D152" s="5">
        <f t="shared" si="15"/>
        <v>0</v>
      </c>
      <c r="E152" s="6">
        <f t="shared" si="12"/>
        <v>46.83171764036065</v>
      </c>
      <c r="F152" s="7">
        <f t="shared" si="12"/>
        <v>30.896847099966628</v>
      </c>
      <c r="G152" s="6">
        <f t="shared" si="16"/>
        <v>1.5157442275205886</v>
      </c>
      <c r="H152" s="17">
        <f t="shared" si="17"/>
        <v>60.25033113220903</v>
      </c>
    </row>
    <row r="153" spans="1:8" ht="12.75">
      <c r="A153" s="8">
        <v>4529.5</v>
      </c>
      <c r="B153" s="6">
        <f t="shared" si="13"/>
        <v>5.649999999999636</v>
      </c>
      <c r="C153" s="4">
        <f t="shared" si="14"/>
        <v>5.649999999999636</v>
      </c>
      <c r="D153" s="5">
        <f t="shared" si="15"/>
        <v>0</v>
      </c>
      <c r="E153" s="6">
        <f t="shared" si="12"/>
        <v>43.89016638033486</v>
      </c>
      <c r="F153" s="7">
        <f t="shared" si="12"/>
        <v>28.68992944996901</v>
      </c>
      <c r="G153" s="6">
        <f t="shared" si="16"/>
        <v>1.5298108856235708</v>
      </c>
      <c r="H153" s="17">
        <f t="shared" si="17"/>
        <v>60.47135358287816</v>
      </c>
    </row>
    <row r="154" spans="1:8" ht="12.75">
      <c r="A154" s="8">
        <v>4620.4</v>
      </c>
      <c r="B154" s="6">
        <f t="shared" si="13"/>
        <v>90.89999999999964</v>
      </c>
      <c r="C154" s="4">
        <f t="shared" si="14"/>
        <v>90.89999999999964</v>
      </c>
      <c r="D154" s="5">
        <f t="shared" si="15"/>
        <v>0</v>
      </c>
      <c r="E154" s="6">
        <f t="shared" si="12"/>
        <v>47.248011638882346</v>
      </c>
      <c r="F154" s="7">
        <f t="shared" si="12"/>
        <v>26.640648774971226</v>
      </c>
      <c r="G154" s="6">
        <f t="shared" si="16"/>
        <v>1.7735308189367989</v>
      </c>
      <c r="H154" s="17">
        <f t="shared" si="17"/>
        <v>63.94487513272564</v>
      </c>
    </row>
    <row r="155" spans="1:8" ht="12.75">
      <c r="A155" s="8">
        <v>4552.25</v>
      </c>
      <c r="B155" s="6">
        <f t="shared" si="13"/>
        <v>-68.14999999999964</v>
      </c>
      <c r="C155" s="4">
        <f t="shared" si="14"/>
        <v>0</v>
      </c>
      <c r="D155" s="5">
        <f t="shared" si="15"/>
        <v>68.14999999999964</v>
      </c>
      <c r="E155" s="6">
        <f t="shared" si="12"/>
        <v>43.873153664676465</v>
      </c>
      <c r="F155" s="7">
        <f t="shared" si="12"/>
        <v>29.605602433901826</v>
      </c>
      <c r="G155" s="6">
        <f t="shared" si="16"/>
        <v>1.4819206521005177</v>
      </c>
      <c r="H155" s="17">
        <f t="shared" si="17"/>
        <v>59.70862327312227</v>
      </c>
    </row>
    <row r="156" spans="1:8" ht="12.75">
      <c r="A156" s="8">
        <v>4529.05</v>
      </c>
      <c r="B156" s="6">
        <f t="shared" si="13"/>
        <v>-23.199999999999818</v>
      </c>
      <c r="C156" s="4">
        <f t="shared" si="14"/>
        <v>0</v>
      </c>
      <c r="D156" s="5">
        <f t="shared" si="15"/>
        <v>23.199999999999818</v>
      </c>
      <c r="E156" s="6">
        <f t="shared" si="12"/>
        <v>40.739356974342435</v>
      </c>
      <c r="F156" s="7">
        <f t="shared" si="12"/>
        <v>29.148059402908824</v>
      </c>
      <c r="G156" s="6">
        <f t="shared" si="16"/>
        <v>1.3976696153664645</v>
      </c>
      <c r="H156" s="17">
        <f t="shared" si="17"/>
        <v>58.29283594407322</v>
      </c>
    </row>
    <row r="157" spans="1:8" ht="12.75">
      <c r="A157" s="8">
        <v>4430.7</v>
      </c>
      <c r="B157" s="6">
        <f t="shared" si="13"/>
        <v>-98.35000000000036</v>
      </c>
      <c r="C157" s="4">
        <f t="shared" si="14"/>
        <v>0</v>
      </c>
      <c r="D157" s="5">
        <f t="shared" si="15"/>
        <v>98.35000000000036</v>
      </c>
      <c r="E157" s="6">
        <f t="shared" si="12"/>
        <v>37.829402904746544</v>
      </c>
      <c r="F157" s="7">
        <f t="shared" si="12"/>
        <v>34.09105515984393</v>
      </c>
      <c r="G157" s="6">
        <f t="shared" si="16"/>
        <v>1.1096577306678976</v>
      </c>
      <c r="H157" s="17">
        <f t="shared" si="17"/>
        <v>52.59894600611781</v>
      </c>
    </row>
    <row r="158" spans="1:8" ht="12.75">
      <c r="A158" s="8">
        <v>4393.05</v>
      </c>
      <c r="B158" s="6">
        <f t="shared" si="13"/>
        <v>-37.649999999999636</v>
      </c>
      <c r="C158" s="4">
        <f t="shared" si="14"/>
        <v>0</v>
      </c>
      <c r="D158" s="5">
        <f t="shared" si="15"/>
        <v>37.649999999999636</v>
      </c>
      <c r="E158" s="6">
        <f t="shared" si="12"/>
        <v>35.127302697264646</v>
      </c>
      <c r="F158" s="7">
        <f t="shared" si="12"/>
        <v>34.34526550556934</v>
      </c>
      <c r="G158" s="6">
        <f t="shared" si="16"/>
        <v>1.0227698688649967</v>
      </c>
      <c r="H158" s="17">
        <f t="shared" si="17"/>
        <v>50.56283883835419</v>
      </c>
    </row>
    <row r="159" spans="1:8" ht="12.75">
      <c r="A159" s="8">
        <v>4368.25</v>
      </c>
      <c r="B159" s="6">
        <f t="shared" si="13"/>
        <v>-24.800000000000182</v>
      </c>
      <c r="C159" s="4">
        <f t="shared" si="14"/>
        <v>0</v>
      </c>
      <c r="D159" s="5">
        <f t="shared" si="15"/>
        <v>24.800000000000182</v>
      </c>
      <c r="E159" s="6">
        <f t="shared" si="12"/>
        <v>32.61820964746003</v>
      </c>
      <c r="F159" s="7">
        <f t="shared" si="12"/>
        <v>33.663460826600115</v>
      </c>
      <c r="G159" s="6">
        <f t="shared" si="16"/>
        <v>0.9689499785977396</v>
      </c>
      <c r="H159" s="17">
        <f t="shared" si="17"/>
        <v>49.211508120069816</v>
      </c>
    </row>
    <row r="160" spans="1:8" ht="12.75">
      <c r="A160" s="8">
        <v>4415.75</v>
      </c>
      <c r="B160" s="6">
        <f t="shared" si="13"/>
        <v>47.5</v>
      </c>
      <c r="C160" s="4">
        <f t="shared" si="14"/>
        <v>47.5</v>
      </c>
      <c r="D160" s="5">
        <f t="shared" si="15"/>
        <v>0</v>
      </c>
      <c r="E160" s="6">
        <f t="shared" si="12"/>
        <v>33.68119467264145</v>
      </c>
      <c r="F160" s="7">
        <f t="shared" si="12"/>
        <v>31.258927910414393</v>
      </c>
      <c r="G160" s="6">
        <f t="shared" si="16"/>
        <v>1.0774903979166874</v>
      </c>
      <c r="H160" s="17">
        <f t="shared" si="17"/>
        <v>51.8650001461955</v>
      </c>
    </row>
    <row r="161" spans="1:8" ht="12.75">
      <c r="A161" s="8">
        <v>4283.85</v>
      </c>
      <c r="B161" s="6">
        <f t="shared" si="13"/>
        <v>-131.89999999999964</v>
      </c>
      <c r="C161" s="4">
        <f t="shared" si="14"/>
        <v>0</v>
      </c>
      <c r="D161" s="5">
        <f t="shared" si="15"/>
        <v>131.89999999999964</v>
      </c>
      <c r="E161" s="6">
        <f aca="true" t="shared" si="18" ref="E161:F186">((E160*13)+C161)/14</f>
        <v>31.275395053167067</v>
      </c>
      <c r="F161" s="7">
        <f t="shared" si="18"/>
        <v>38.447575916813335</v>
      </c>
      <c r="G161" s="6">
        <f t="shared" si="16"/>
        <v>0.8134555770391279</v>
      </c>
      <c r="H161" s="17">
        <f t="shared" si="17"/>
        <v>44.85665859911916</v>
      </c>
    </row>
    <row r="162" spans="1:8" ht="12.75">
      <c r="A162" s="8">
        <v>4327.45</v>
      </c>
      <c r="B162" s="6">
        <f t="shared" si="13"/>
        <v>43.599999999999454</v>
      </c>
      <c r="C162" s="4">
        <f t="shared" si="14"/>
        <v>43.599999999999454</v>
      </c>
      <c r="D162" s="5">
        <f t="shared" si="15"/>
        <v>0</v>
      </c>
      <c r="E162" s="6">
        <f t="shared" si="18"/>
        <v>32.15572397794081</v>
      </c>
      <c r="F162" s="7">
        <f t="shared" si="18"/>
        <v>35.70132049418381</v>
      </c>
      <c r="G162" s="6">
        <f t="shared" si="16"/>
        <v>0.9006872444166141</v>
      </c>
      <c r="H162" s="17">
        <f t="shared" si="17"/>
        <v>47.387451410664134</v>
      </c>
    </row>
    <row r="163" spans="1:8" ht="12.75">
      <c r="A163" s="8">
        <v>4335.35</v>
      </c>
      <c r="B163" s="6">
        <f t="shared" si="13"/>
        <v>7.900000000000546</v>
      </c>
      <c r="C163" s="4">
        <f t="shared" si="14"/>
        <v>7.900000000000546</v>
      </c>
      <c r="D163" s="5">
        <f t="shared" si="15"/>
        <v>0</v>
      </c>
      <c r="E163" s="6">
        <f t="shared" si="18"/>
        <v>30.42317226523079</v>
      </c>
      <c r="F163" s="7">
        <f t="shared" si="18"/>
        <v>33.151226173170684</v>
      </c>
      <c r="G163" s="6">
        <f t="shared" si="16"/>
        <v>0.917708808305024</v>
      </c>
      <c r="H163" s="17">
        <f t="shared" si="17"/>
        <v>47.85443985712019</v>
      </c>
    </row>
    <row r="164" spans="1:8" ht="12.75">
      <c r="A164" s="8">
        <v>4337.5</v>
      </c>
      <c r="B164" s="6">
        <f t="shared" si="13"/>
        <v>2.149999999999636</v>
      </c>
      <c r="C164" s="4">
        <f t="shared" si="14"/>
        <v>2.149999999999636</v>
      </c>
      <c r="D164" s="5">
        <f t="shared" si="15"/>
        <v>0</v>
      </c>
      <c r="E164" s="6">
        <f t="shared" si="18"/>
        <v>28.40365996057142</v>
      </c>
      <c r="F164" s="7">
        <f t="shared" si="18"/>
        <v>30.783281446515637</v>
      </c>
      <c r="G164" s="6">
        <f t="shared" si="16"/>
        <v>0.9226976016160368</v>
      </c>
      <c r="H164" s="17">
        <f t="shared" si="17"/>
        <v>47.989741124163515</v>
      </c>
    </row>
    <row r="165" spans="1:8" ht="12.75">
      <c r="A165" s="8">
        <v>4292.1</v>
      </c>
      <c r="B165" s="6">
        <f t="shared" si="13"/>
        <v>-45.399999999999636</v>
      </c>
      <c r="C165" s="4">
        <f t="shared" si="14"/>
        <v>0</v>
      </c>
      <c r="D165" s="5">
        <f t="shared" si="15"/>
        <v>45.399999999999636</v>
      </c>
      <c r="E165" s="6">
        <f t="shared" si="18"/>
        <v>26.37482710624489</v>
      </c>
      <c r="F165" s="7">
        <f t="shared" si="18"/>
        <v>31.827332771764496</v>
      </c>
      <c r="G165" s="6">
        <f t="shared" si="16"/>
        <v>0.8286848067156675</v>
      </c>
      <c r="H165" s="17">
        <f t="shared" si="17"/>
        <v>45.31589061561637</v>
      </c>
    </row>
    <row r="166" spans="1:8" ht="12.75">
      <c r="A166" s="8">
        <v>4214</v>
      </c>
      <c r="B166" s="6">
        <f t="shared" si="13"/>
        <v>-78.10000000000036</v>
      </c>
      <c r="C166" s="4">
        <f t="shared" si="14"/>
        <v>0</v>
      </c>
      <c r="D166" s="5">
        <f t="shared" si="15"/>
        <v>78.10000000000036</v>
      </c>
      <c r="E166" s="6">
        <f t="shared" si="18"/>
        <v>24.490910884370255</v>
      </c>
      <c r="F166" s="7">
        <f t="shared" si="18"/>
        <v>35.132523288067055</v>
      </c>
      <c r="G166" s="6">
        <f t="shared" si="16"/>
        <v>0.6971008226069751</v>
      </c>
      <c r="H166" s="17">
        <f t="shared" si="17"/>
        <v>41.07598165771522</v>
      </c>
    </row>
    <row r="167" spans="1:8" ht="12.75">
      <c r="A167" s="8">
        <v>4360</v>
      </c>
      <c r="B167" s="6">
        <f t="shared" si="13"/>
        <v>146</v>
      </c>
      <c r="C167" s="4">
        <f t="shared" si="14"/>
        <v>146</v>
      </c>
      <c r="D167" s="5">
        <f t="shared" si="15"/>
        <v>0</v>
      </c>
      <c r="E167" s="6">
        <f t="shared" si="18"/>
        <v>33.17013153548667</v>
      </c>
      <c r="F167" s="7">
        <f t="shared" si="18"/>
        <v>32.62305733891941</v>
      </c>
      <c r="G167" s="6">
        <f t="shared" si="16"/>
        <v>1.016769556295222</v>
      </c>
      <c r="H167" s="17">
        <f t="shared" si="17"/>
        <v>50.41575291145379</v>
      </c>
    </row>
    <row r="168" spans="1:8" ht="12.75">
      <c r="A168" s="8">
        <v>4348.65</v>
      </c>
      <c r="B168" s="6">
        <f t="shared" si="13"/>
        <v>-11.350000000000364</v>
      </c>
      <c r="C168" s="4">
        <f t="shared" si="14"/>
        <v>0</v>
      </c>
      <c r="D168" s="5">
        <f t="shared" si="15"/>
        <v>11.350000000000364</v>
      </c>
      <c r="E168" s="6">
        <f t="shared" si="18"/>
        <v>30.80083642580905</v>
      </c>
      <c r="F168" s="7">
        <f t="shared" si="18"/>
        <v>31.103553243282335</v>
      </c>
      <c r="G168" s="6">
        <f t="shared" si="16"/>
        <v>0.990267452239121</v>
      </c>
      <c r="H168" s="17">
        <f t="shared" si="17"/>
        <v>49.75549648490886</v>
      </c>
    </row>
    <row r="169" spans="1:8" ht="12.75">
      <c r="A169" s="8">
        <v>4504</v>
      </c>
      <c r="B169" s="6">
        <f t="shared" si="13"/>
        <v>155.35000000000036</v>
      </c>
      <c r="C169" s="4">
        <f t="shared" si="14"/>
        <v>155.35000000000036</v>
      </c>
      <c r="D169" s="5">
        <f t="shared" si="15"/>
        <v>0</v>
      </c>
      <c r="E169" s="6">
        <f t="shared" si="18"/>
        <v>39.697205252536996</v>
      </c>
      <c r="F169" s="7">
        <f t="shared" si="18"/>
        <v>28.88187086876217</v>
      </c>
      <c r="G169" s="6">
        <f t="shared" si="16"/>
        <v>1.3744679294814102</v>
      </c>
      <c r="H169" s="17">
        <f t="shared" si="17"/>
        <v>57.88530189925949</v>
      </c>
    </row>
    <row r="170" spans="1:8" ht="12.75">
      <c r="A170" s="8">
        <v>4447.75</v>
      </c>
      <c r="B170" s="6">
        <f t="shared" si="13"/>
        <v>-56.25</v>
      </c>
      <c r="C170" s="4">
        <f t="shared" si="14"/>
        <v>0</v>
      </c>
      <c r="D170" s="5">
        <f t="shared" si="15"/>
        <v>56.25</v>
      </c>
      <c r="E170" s="6">
        <f t="shared" si="18"/>
        <v>36.8616905916415</v>
      </c>
      <c r="F170" s="7">
        <f t="shared" si="18"/>
        <v>30.836737235279156</v>
      </c>
      <c r="G170" s="6">
        <f t="shared" si="16"/>
        <v>1.195382323051656</v>
      </c>
      <c r="H170" s="17">
        <f t="shared" si="17"/>
        <v>54.449847322722086</v>
      </c>
    </row>
    <row r="171" spans="1:8" ht="12.75">
      <c r="A171" s="8">
        <v>4352.3</v>
      </c>
      <c r="B171" s="6">
        <f t="shared" si="13"/>
        <v>-95.44999999999982</v>
      </c>
      <c r="C171" s="4">
        <f t="shared" si="14"/>
        <v>0</v>
      </c>
      <c r="D171" s="5">
        <f t="shared" si="15"/>
        <v>95.44999999999982</v>
      </c>
      <c r="E171" s="6">
        <f t="shared" si="18"/>
        <v>34.22871269223854</v>
      </c>
      <c r="F171" s="7">
        <f t="shared" si="18"/>
        <v>35.45197028990206</v>
      </c>
      <c r="G171" s="6">
        <f t="shared" si="16"/>
        <v>0.9654953564594421</v>
      </c>
      <c r="H171" s="17">
        <f t="shared" si="17"/>
        <v>49.122240522544075</v>
      </c>
    </row>
    <row r="172" spans="1:8" ht="12.75">
      <c r="A172" s="8">
        <v>4482.3</v>
      </c>
      <c r="B172" s="6">
        <f t="shared" si="13"/>
        <v>130</v>
      </c>
      <c r="C172" s="4">
        <f t="shared" si="14"/>
        <v>130</v>
      </c>
      <c r="D172" s="5">
        <f t="shared" si="15"/>
        <v>0</v>
      </c>
      <c r="E172" s="6">
        <f t="shared" si="18"/>
        <v>41.069518928507215</v>
      </c>
      <c r="F172" s="7">
        <f t="shared" si="18"/>
        <v>32.919686697766195</v>
      </c>
      <c r="G172" s="6">
        <f t="shared" si="16"/>
        <v>1.2475671261869583</v>
      </c>
      <c r="H172" s="17">
        <f t="shared" si="17"/>
        <v>55.50744676994277</v>
      </c>
    </row>
    <row r="173" spans="1:8" ht="12.75">
      <c r="A173" s="8">
        <v>4468.7</v>
      </c>
      <c r="B173" s="6">
        <f t="shared" si="13"/>
        <v>-13.600000000000364</v>
      </c>
      <c r="C173" s="4">
        <f t="shared" si="14"/>
        <v>0</v>
      </c>
      <c r="D173" s="5">
        <f t="shared" si="15"/>
        <v>13.600000000000364</v>
      </c>
      <c r="E173" s="6">
        <f t="shared" si="18"/>
        <v>38.13598186218527</v>
      </c>
      <c r="F173" s="7">
        <f t="shared" si="18"/>
        <v>31.53970907649721</v>
      </c>
      <c r="G173" s="6">
        <f t="shared" si="16"/>
        <v>1.20914183988474</v>
      </c>
      <c r="H173" s="17">
        <f t="shared" si="17"/>
        <v>54.73355391013852</v>
      </c>
    </row>
    <row r="174" spans="1:8" ht="12.75">
      <c r="A174" s="8">
        <v>4400.25</v>
      </c>
      <c r="B174" s="6">
        <f t="shared" si="13"/>
        <v>-68.44999999999982</v>
      </c>
      <c r="C174" s="4">
        <f t="shared" si="14"/>
        <v>0</v>
      </c>
      <c r="D174" s="5">
        <f t="shared" si="15"/>
        <v>68.44999999999982</v>
      </c>
      <c r="E174" s="6">
        <f t="shared" si="18"/>
        <v>35.411983157743464</v>
      </c>
      <c r="F174" s="7">
        <f t="shared" si="18"/>
        <v>34.17615842817597</v>
      </c>
      <c r="G174" s="6">
        <f t="shared" si="16"/>
        <v>1.0361604342443778</v>
      </c>
      <c r="H174" s="17">
        <f t="shared" si="17"/>
        <v>50.88795641139637</v>
      </c>
    </row>
    <row r="175" spans="1:8" ht="12.75">
      <c r="A175" s="8">
        <v>4290.3</v>
      </c>
      <c r="B175" s="6">
        <f t="shared" si="13"/>
        <v>-109.94999999999982</v>
      </c>
      <c r="C175" s="4">
        <f t="shared" si="14"/>
        <v>0</v>
      </c>
      <c r="D175" s="5">
        <f t="shared" si="15"/>
        <v>109.94999999999982</v>
      </c>
      <c r="E175" s="6">
        <f t="shared" si="18"/>
        <v>32.88255578933322</v>
      </c>
      <c r="F175" s="7">
        <f t="shared" si="18"/>
        <v>39.588575683306246</v>
      </c>
      <c r="G175" s="6">
        <f t="shared" si="16"/>
        <v>0.8306071946710417</v>
      </c>
      <c r="H175" s="17">
        <f t="shared" si="17"/>
        <v>45.37331641047663</v>
      </c>
    </row>
    <row r="176" spans="1:8" ht="12.75">
      <c r="A176" s="8">
        <v>4228.45</v>
      </c>
      <c r="B176" s="6">
        <f t="shared" si="13"/>
        <v>-61.850000000000364</v>
      </c>
      <c r="C176" s="4">
        <f t="shared" si="14"/>
        <v>0</v>
      </c>
      <c r="D176" s="5">
        <f t="shared" si="15"/>
        <v>61.850000000000364</v>
      </c>
      <c r="E176" s="6">
        <f t="shared" si="18"/>
        <v>30.533801804380847</v>
      </c>
      <c r="F176" s="7">
        <f t="shared" si="18"/>
        <v>41.17867742021297</v>
      </c>
      <c r="G176" s="6">
        <f t="shared" si="16"/>
        <v>0.7414954466068651</v>
      </c>
      <c r="H176" s="17">
        <f t="shared" si="17"/>
        <v>42.57808701432995</v>
      </c>
    </row>
    <row r="177" spans="1:8" ht="12.75">
      <c r="A177" s="8">
        <v>4072.9</v>
      </c>
      <c r="B177" s="6">
        <f t="shared" si="13"/>
        <v>-155.54999999999973</v>
      </c>
      <c r="C177" s="4">
        <f t="shared" si="14"/>
        <v>0</v>
      </c>
      <c r="D177" s="5">
        <f t="shared" si="15"/>
        <v>155.54999999999973</v>
      </c>
      <c r="E177" s="6">
        <f t="shared" si="18"/>
        <v>28.352815961210787</v>
      </c>
      <c r="F177" s="7">
        <f t="shared" si="18"/>
        <v>49.34805760448346</v>
      </c>
      <c r="G177" s="6">
        <f t="shared" si="16"/>
        <v>0.5745477600851877</v>
      </c>
      <c r="H177" s="17">
        <f t="shared" si="17"/>
        <v>36.489700385722365</v>
      </c>
    </row>
    <row r="178" spans="1:8" ht="12.75">
      <c r="A178" s="8">
        <v>4074.9</v>
      </c>
      <c r="B178" s="6">
        <f t="shared" si="13"/>
        <v>2</v>
      </c>
      <c r="C178" s="4">
        <f t="shared" si="14"/>
        <v>2</v>
      </c>
      <c r="D178" s="5">
        <f t="shared" si="15"/>
        <v>0</v>
      </c>
      <c r="E178" s="6">
        <f t="shared" si="18"/>
        <v>26.470471963981446</v>
      </c>
      <c r="F178" s="7">
        <f t="shared" si="18"/>
        <v>45.82319634702036</v>
      </c>
      <c r="G178" s="6">
        <f t="shared" si="16"/>
        <v>0.5776653327175131</v>
      </c>
      <c r="H178" s="17">
        <f t="shared" si="17"/>
        <v>36.61520100226138</v>
      </c>
    </row>
    <row r="179" spans="1:8" ht="12.75">
      <c r="A179" s="8">
        <v>4008.25</v>
      </c>
      <c r="B179" s="6">
        <f t="shared" si="13"/>
        <v>-66.65000000000009</v>
      </c>
      <c r="C179" s="4">
        <f t="shared" si="14"/>
        <v>0</v>
      </c>
      <c r="D179" s="5">
        <f t="shared" si="15"/>
        <v>66.65000000000009</v>
      </c>
      <c r="E179" s="6">
        <f t="shared" si="18"/>
        <v>24.5797239665542</v>
      </c>
      <c r="F179" s="7">
        <f t="shared" si="18"/>
        <v>47.310825179376046</v>
      </c>
      <c r="G179" s="6">
        <f t="shared" si="16"/>
        <v>0.5195369954627025</v>
      </c>
      <c r="H179" s="17">
        <f t="shared" si="17"/>
        <v>34.19048019324481</v>
      </c>
    </row>
    <row r="180" spans="1:8" ht="12.75">
      <c r="A180" s="8">
        <v>4038.15</v>
      </c>
      <c r="B180" s="6">
        <f t="shared" si="13"/>
        <v>29.90000000000009</v>
      </c>
      <c r="C180" s="4">
        <f t="shared" si="14"/>
        <v>29.90000000000009</v>
      </c>
      <c r="D180" s="5">
        <f t="shared" si="15"/>
        <v>0</v>
      </c>
      <c r="E180" s="6">
        <f t="shared" si="18"/>
        <v>24.959743683228908</v>
      </c>
      <c r="F180" s="7">
        <f t="shared" si="18"/>
        <v>43.93148052370633</v>
      </c>
      <c r="G180" s="6">
        <f t="shared" si="16"/>
        <v>0.5681516622177146</v>
      </c>
      <c r="H180" s="17">
        <f t="shared" si="17"/>
        <v>36.23065778052501</v>
      </c>
    </row>
    <row r="181" spans="1:8" ht="12.75">
      <c r="A181" s="8">
        <v>4245.25</v>
      </c>
      <c r="B181" s="6">
        <f t="shared" si="13"/>
        <v>207.0999999999999</v>
      </c>
      <c r="C181" s="4">
        <f t="shared" si="14"/>
        <v>207.0999999999999</v>
      </c>
      <c r="D181" s="5">
        <f t="shared" si="15"/>
        <v>0</v>
      </c>
      <c r="E181" s="6">
        <f t="shared" si="18"/>
        <v>37.96976199156969</v>
      </c>
      <c r="F181" s="7">
        <f t="shared" si="18"/>
        <v>40.79351762915587</v>
      </c>
      <c r="G181" s="6">
        <f t="shared" si="16"/>
        <v>0.9307793051029266</v>
      </c>
      <c r="H181" s="17">
        <f t="shared" si="17"/>
        <v>48.20744155704053</v>
      </c>
    </row>
    <row r="182" spans="1:8" ht="12.75">
      <c r="A182" s="8">
        <v>4223.05</v>
      </c>
      <c r="B182" s="6">
        <f t="shared" si="13"/>
        <v>-22.199999999999818</v>
      </c>
      <c r="C182" s="4">
        <f t="shared" si="14"/>
        <v>0</v>
      </c>
      <c r="D182" s="5">
        <f t="shared" si="15"/>
        <v>22.199999999999818</v>
      </c>
      <c r="E182" s="6">
        <f t="shared" si="18"/>
        <v>35.257636135028996</v>
      </c>
      <c r="F182" s="7">
        <f t="shared" si="18"/>
        <v>39.465409227073295</v>
      </c>
      <c r="G182" s="6">
        <f t="shared" si="16"/>
        <v>0.8933807307600965</v>
      </c>
      <c r="H182" s="17">
        <f t="shared" si="17"/>
        <v>47.1844207689517</v>
      </c>
    </row>
    <row r="183" spans="1:8" ht="12.75">
      <c r="A183" s="8">
        <v>4126.9</v>
      </c>
      <c r="B183" s="6">
        <f t="shared" si="13"/>
        <v>-96.15000000000055</v>
      </c>
      <c r="C183" s="4">
        <f t="shared" si="14"/>
        <v>0</v>
      </c>
      <c r="D183" s="5">
        <f t="shared" si="15"/>
        <v>96.15000000000055</v>
      </c>
      <c r="E183" s="6">
        <f t="shared" si="18"/>
        <v>32.73923355395549</v>
      </c>
      <c r="F183" s="7">
        <f t="shared" si="18"/>
        <v>43.51430856799667</v>
      </c>
      <c r="G183" s="6">
        <f t="shared" si="16"/>
        <v>0.7523785768719329</v>
      </c>
      <c r="H183" s="17">
        <f t="shared" si="17"/>
        <v>42.93470525158777</v>
      </c>
    </row>
    <row r="184" spans="1:8" ht="12.75">
      <c r="A184" s="8">
        <v>4161.25</v>
      </c>
      <c r="B184" s="6">
        <f t="shared" si="13"/>
        <v>34.350000000000364</v>
      </c>
      <c r="C184" s="4">
        <f t="shared" si="14"/>
        <v>34.350000000000364</v>
      </c>
      <c r="D184" s="5">
        <f t="shared" si="15"/>
        <v>0</v>
      </c>
      <c r="E184" s="6">
        <f t="shared" si="18"/>
        <v>32.85428830010155</v>
      </c>
      <c r="F184" s="7">
        <f t="shared" si="18"/>
        <v>40.406143670282624</v>
      </c>
      <c r="G184" s="6">
        <f t="shared" si="16"/>
        <v>0.8131013087562916</v>
      </c>
      <c r="H184" s="17">
        <f t="shared" si="17"/>
        <v>44.84588394644333</v>
      </c>
    </row>
    <row r="185" spans="1:8" ht="12.75">
      <c r="A185" s="8">
        <v>4110.55</v>
      </c>
      <c r="B185" s="6">
        <f t="shared" si="13"/>
        <v>-50.69999999999982</v>
      </c>
      <c r="C185" s="4">
        <f t="shared" si="14"/>
        <v>0</v>
      </c>
      <c r="D185" s="5">
        <f t="shared" si="15"/>
        <v>50.69999999999982</v>
      </c>
      <c r="E185" s="6">
        <f t="shared" si="18"/>
        <v>30.507553421522868</v>
      </c>
      <c r="F185" s="7">
        <f t="shared" si="18"/>
        <v>41.14141912240528</v>
      </c>
      <c r="G185" s="6">
        <f t="shared" si="16"/>
        <v>0.7415289523862998</v>
      </c>
      <c r="H185" s="17">
        <f t="shared" si="17"/>
        <v>42.57919177112919</v>
      </c>
    </row>
    <row r="186" spans="1:8" ht="12.75">
      <c r="A186" s="8">
        <v>3985.25</v>
      </c>
      <c r="B186" s="6">
        <f t="shared" si="13"/>
        <v>-125.30000000000018</v>
      </c>
      <c r="C186" s="4">
        <f t="shared" si="14"/>
        <v>0</v>
      </c>
      <c r="D186" s="5">
        <f t="shared" si="15"/>
        <v>125.30000000000018</v>
      </c>
      <c r="E186" s="6">
        <f t="shared" si="18"/>
        <v>28.328442462842663</v>
      </c>
      <c r="F186" s="7">
        <f t="shared" si="18"/>
        <v>47.152746327947774</v>
      </c>
      <c r="G186" s="6">
        <f t="shared" si="16"/>
        <v>0.6007803292265967</v>
      </c>
      <c r="H186" s="17">
        <f t="shared" si="17"/>
        <v>37.53046675160349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Srikanth Kurdukar</cp:lastModifiedBy>
  <dcterms:modified xsi:type="dcterms:W3CDTF">2008-09-28T15:10:03Z</dcterms:modified>
  <cp:category/>
  <cp:version/>
  <cp:contentType/>
  <cp:contentStatus/>
</cp:coreProperties>
</file>