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8975" windowHeight="2265"/>
  </bookViews>
  <sheets>
    <sheet name="Sheet1" sheetId="1" r:id="rId1"/>
  </sheets>
  <definedNames>
    <definedName name="blankset">Sheet1!$C$6,Sheet1!$D$6,Sheet1!$F$6,Sheet1!$G$6,Sheet1!$B$7,Sheet1!$D$7,Sheet1!$F$7,Sheet1!$H$7,Sheet1!$B$8,Sheet1!$C$8,Sheet1!$G$8,Sheet1!$H$8,Sheet1!$B$10,Sheet1!$G$10,Sheet1!$H$10,Sheet1!$B$11,Sheet1!$D$11,Sheet1!$F$11,Sheet1!$H$11,Sheet1!$C$12,Sheet1!$D$12,Sheet1!$F$12,Sheet1!$G$12</definedName>
    <definedName name="GannValue">Sheet1!$B$6:$H$12</definedName>
    <definedName name="roweight">Sheet1!$B$8,Sheet1!$C$8,Sheet1!$G$8,Sheet1!$H$8</definedName>
    <definedName name="roweleven">Sheet1!$B$11,Sheet1!$D$11,Sheet1!$F$11,Sheet1!$H$11</definedName>
    <definedName name="rowseven">Sheet1!$B$7,Sheet1!$D$7,Sheet1!$F$7,Sheet1!$H$7</definedName>
    <definedName name="rowsix">Sheet1!$C$6,Sheet1!$D$6,Sheet1!$F$6,Sheet1!$G$6</definedName>
    <definedName name="rowten">Sheet1!$B$10,Sheet1!$C$10,Sheet1!$G$10,Sheet1!$H$10</definedName>
    <definedName name="rowtwelve">Sheet1!$C$12,Sheet1!$D$12,Sheet1!$F$12,Sheet1!$G$12</definedName>
  </definedNames>
  <calcPr calcId="124519"/>
</workbook>
</file>

<file path=xl/calcChain.xml><?xml version="1.0" encoding="utf-8"?>
<calcChain xmlns="http://schemas.openxmlformats.org/spreadsheetml/2006/main">
  <c r="E4" i="1"/>
  <c r="F4" s="1"/>
  <c r="G4" l="1"/>
  <c r="B9"/>
  <c r="H6"/>
  <c r="H9"/>
  <c r="H12"/>
  <c r="E12"/>
  <c r="B12"/>
  <c r="C4"/>
  <c r="E7" s="1"/>
  <c r="D12" l="1"/>
  <c r="G12"/>
  <c r="H10"/>
  <c r="H7"/>
  <c r="B6"/>
  <c r="E6"/>
  <c r="C11"/>
  <c r="E11"/>
  <c r="G11"/>
  <c r="G7"/>
  <c r="G9"/>
  <c r="C7"/>
  <c r="C9"/>
  <c r="B4"/>
  <c r="C8" l="1"/>
  <c r="D7"/>
  <c r="G10"/>
  <c r="F11"/>
  <c r="D11"/>
  <c r="B11"/>
  <c r="F6"/>
  <c r="G8"/>
  <c r="C6"/>
  <c r="B8"/>
  <c r="F7"/>
  <c r="E10"/>
  <c r="E9"/>
  <c r="D10"/>
  <c r="F10"/>
  <c r="F9"/>
  <c r="F8"/>
  <c r="E8"/>
  <c r="D8"/>
  <c r="D9"/>
  <c r="C10" l="1"/>
  <c r="B21" l="1"/>
  <c r="B19"/>
  <c r="F20"/>
  <c r="H16" s="1"/>
  <c r="E20"/>
  <c r="G16" s="1"/>
  <c r="D20"/>
  <c r="F16" s="1"/>
  <c r="C20"/>
  <c r="E16" s="1"/>
  <c r="B20"/>
  <c r="D16" s="1"/>
  <c r="F18"/>
  <c r="H14" s="1"/>
  <c r="E18"/>
  <c r="G14" s="1"/>
  <c r="D18"/>
  <c r="F14" s="1"/>
  <c r="C18"/>
  <c r="E14" s="1"/>
  <c r="B18"/>
  <c r="D14" s="1"/>
  <c r="B14"/>
  <c r="B16"/>
</calcChain>
</file>

<file path=xl/sharedStrings.xml><?xml version="1.0" encoding="utf-8"?>
<sst xmlns="http://schemas.openxmlformats.org/spreadsheetml/2006/main" count="12" uniqueCount="10">
  <si>
    <t>Enter Current Market Price Here</t>
  </si>
  <si>
    <t>q</t>
  </si>
  <si>
    <t>Recommendation:</t>
  </si>
  <si>
    <t>Buy at/above</t>
  </si>
  <si>
    <t>Targets:</t>
  </si>
  <si>
    <t>Sell at/below:</t>
  </si>
  <si>
    <t>Support:</t>
  </si>
  <si>
    <t>Resistance:</t>
  </si>
  <si>
    <t>Stoploss:</t>
  </si>
  <si>
    <t>Gann Square of 9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</si>
</sst>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 3"/>
      <family val="1"/>
      <charset val="2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C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2" fontId="1" fillId="0" borderId="0" xfId="0" applyNumberFormat="1" applyFont="1" applyProtection="1">
      <protection hidden="1"/>
    </xf>
    <xf numFmtId="164" fontId="1" fillId="6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0" fillId="12" borderId="0" xfId="0" applyFill="1" applyProtection="1">
      <protection hidden="1"/>
    </xf>
    <xf numFmtId="0" fontId="0" fillId="1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9" borderId="0" xfId="0" applyFill="1" applyProtection="1">
      <protection hidden="1"/>
    </xf>
    <xf numFmtId="0" fontId="0" fillId="1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4" fillId="14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17"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6699FF"/>
        </patternFill>
      </fill>
    </dxf>
  </dxfs>
  <tableStyles count="0" defaultTableStyle="TableStyleMedium9" defaultPivotStyle="PivotStyleLight16"/>
  <colors>
    <mruColors>
      <color rgb="FF6699FF"/>
      <color rgb="FFA0F1FA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8"/>
  <sheetViews>
    <sheetView tabSelected="1" workbookViewId="0">
      <selection activeCell="D5" sqref="D5"/>
    </sheetView>
  </sheetViews>
  <sheetFormatPr defaultRowHeight="15"/>
  <cols>
    <col min="1" max="1" width="17.5703125" customWidth="1"/>
    <col min="2" max="8" width="12.28515625" bestFit="1" customWidth="1"/>
  </cols>
  <sheetData>
    <row r="1" spans="1:17">
      <c r="A1" s="1"/>
      <c r="C1" s="26" t="s">
        <v>9</v>
      </c>
      <c r="D1" s="26"/>
      <c r="E1" s="26"/>
      <c r="F1" s="26"/>
      <c r="G1" s="26"/>
      <c r="H1" s="1"/>
      <c r="I1" s="1"/>
      <c r="J1" s="2">
        <v>0.125</v>
      </c>
      <c r="K1" s="1"/>
      <c r="L1" s="1"/>
      <c r="M1" s="1"/>
      <c r="N1" s="1"/>
      <c r="O1" s="1"/>
      <c r="P1" s="1"/>
      <c r="Q1" s="1"/>
    </row>
    <row r="2" spans="1:17">
      <c r="A2" s="1"/>
      <c r="B2" s="1"/>
      <c r="D2" s="25" t="s">
        <v>0</v>
      </c>
      <c r="E2" s="25"/>
      <c r="F2" s="25"/>
      <c r="G2" s="1"/>
      <c r="H2" s="1"/>
      <c r="I2" s="1"/>
      <c r="J2" s="2">
        <v>0.25</v>
      </c>
      <c r="K2" s="1"/>
      <c r="L2" s="1"/>
      <c r="M2" s="3"/>
      <c r="N2" s="1"/>
      <c r="O2" s="1"/>
      <c r="P2" s="1"/>
      <c r="Q2" s="1"/>
    </row>
    <row r="3" spans="1:17">
      <c r="A3" s="1"/>
      <c r="B3" s="1"/>
      <c r="C3" s="1"/>
      <c r="D3" s="4" t="s">
        <v>1</v>
      </c>
      <c r="E3" s="1"/>
      <c r="F3" s="1"/>
      <c r="G3" s="1"/>
      <c r="H3" s="1"/>
      <c r="I3" s="1"/>
      <c r="J3" s="2">
        <v>0.375</v>
      </c>
      <c r="K3" s="1"/>
      <c r="L3" s="3"/>
      <c r="M3" s="1"/>
      <c r="N3" s="1"/>
      <c r="O3" s="1"/>
      <c r="P3" s="1"/>
      <c r="Q3" s="1"/>
    </row>
    <row r="4" spans="1:17">
      <c r="A4" s="1"/>
      <c r="B4" s="2">
        <f>C4-1</f>
        <v>69</v>
      </c>
      <c r="C4" s="2">
        <f>FLOOR(E4,1)</f>
        <v>70</v>
      </c>
      <c r="D4" s="5">
        <v>4909</v>
      </c>
      <c r="E4" s="6">
        <f>SQRT(D4)</f>
        <v>70.064256222413434</v>
      </c>
      <c r="F4" s="2">
        <f>IF(INT(E4)=E4,E4+1,CEILING(E4,1))</f>
        <v>71</v>
      </c>
      <c r="G4" s="2">
        <f>F4+1</f>
        <v>72</v>
      </c>
      <c r="H4" s="1"/>
      <c r="I4" s="1"/>
      <c r="J4" s="2">
        <v>0.5</v>
      </c>
      <c r="K4" s="1"/>
      <c r="L4" s="1"/>
      <c r="M4" s="3"/>
      <c r="N4" s="1"/>
      <c r="O4" s="1"/>
      <c r="P4" s="1"/>
      <c r="Q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2">
        <v>0.625</v>
      </c>
      <c r="K5" s="1"/>
      <c r="L5" s="3"/>
      <c r="M5" s="1"/>
      <c r="N5" s="1"/>
      <c r="O5" s="1"/>
      <c r="P5" s="1"/>
      <c r="Q5" s="1"/>
    </row>
    <row r="6" spans="1:17" ht="30" customHeight="1">
      <c r="A6" s="1"/>
      <c r="B6" s="7">
        <f>($F$4+J2)*($F$4+J2)</f>
        <v>5076.5625</v>
      </c>
      <c r="C6" s="8" t="str">
        <f>IF(AND($D$4&gt;=B6,$D$4&lt;E6),VALUE($D$4),"")</f>
        <v/>
      </c>
      <c r="D6" s="8"/>
      <c r="E6" s="9">
        <f>($F$4+J3)*($F$4+J3)</f>
        <v>5094.390625</v>
      </c>
      <c r="F6" s="8" t="str">
        <f>IF(AND($D$4&gt;=E6,$D$4&lt;H6),VALUE($D$4),"")</f>
        <v/>
      </c>
      <c r="G6" s="8"/>
      <c r="H6" s="10">
        <f>($F$4+J4)*($F$4+J4)</f>
        <v>5112.25</v>
      </c>
      <c r="I6" s="1"/>
      <c r="J6" s="2">
        <v>0.75</v>
      </c>
      <c r="K6" s="1"/>
      <c r="L6" s="1"/>
      <c r="M6" s="3"/>
      <c r="N6" s="1"/>
      <c r="O6" s="1"/>
      <c r="P6" s="1"/>
      <c r="Q6" s="1"/>
    </row>
    <row r="7" spans="1:17" ht="30" customHeight="1">
      <c r="A7" s="1"/>
      <c r="B7" s="8"/>
      <c r="C7" s="7">
        <f>($C$4+J2)*($C$4+J2)</f>
        <v>4935.0625</v>
      </c>
      <c r="D7" s="8" t="str">
        <f>IF(AND($D$4&gt;=C7,$D$4&lt;E7),VALUE($D$4),"")</f>
        <v/>
      </c>
      <c r="E7" s="9">
        <f>($C$4+J3)*($C$4+J3)</f>
        <v>4952.640625</v>
      </c>
      <c r="F7" s="8" t="str">
        <f>IF(AND($D$4&gt;=E7,$D$4&lt;G7),VALUE($D$4),"")</f>
        <v/>
      </c>
      <c r="G7" s="10">
        <f>($C$4+J4)*($C$4+J4)</f>
        <v>4970.25</v>
      </c>
      <c r="H7" s="8" t="str">
        <f>IF(AND($D$4&gt;=H6,$D$4&lt;H9),VALUE($D$4),"")</f>
        <v/>
      </c>
      <c r="I7" s="1"/>
      <c r="J7" s="2">
        <v>0.875</v>
      </c>
      <c r="K7" s="1"/>
      <c r="L7" s="3"/>
      <c r="M7" s="1"/>
      <c r="N7" s="1"/>
      <c r="O7" s="1"/>
      <c r="P7" s="1"/>
      <c r="Q7" s="1"/>
    </row>
    <row r="8" spans="1:17" ht="30" customHeight="1">
      <c r="A8" s="1"/>
      <c r="B8" s="8" t="str">
        <f>IF(AND($D$4&gt;=B9,$D$4&lt;B6),VALUE($D$4),"")</f>
        <v/>
      </c>
      <c r="C8" s="8" t="str">
        <f>IF(AND($D$4&gt;=C9,$D$4&lt;C7),VALUE($D$4),"")</f>
        <v/>
      </c>
      <c r="D8" s="7">
        <f>POWER(($B$4+J2),2)</f>
        <v>4795.5625</v>
      </c>
      <c r="E8" s="9">
        <f>POWER(($B$4+J3),2)</f>
        <v>4812.890625</v>
      </c>
      <c r="F8" s="10">
        <f>POWER(($B$4+J4),2)</f>
        <v>4830.25</v>
      </c>
      <c r="G8" s="8" t="str">
        <f>IF(AND($D$4&gt;=G7,$D$4&lt;G9),VALUE($D$4),"")</f>
        <v/>
      </c>
      <c r="H8" s="8"/>
      <c r="I8" s="1"/>
      <c r="J8" s="2">
        <v>1</v>
      </c>
      <c r="K8" s="1"/>
      <c r="L8" s="1"/>
      <c r="M8" s="1"/>
      <c r="N8" s="1"/>
      <c r="O8" s="1"/>
      <c r="P8" s="1"/>
      <c r="Q8" s="1"/>
    </row>
    <row r="9" spans="1:17" ht="30" customHeight="1">
      <c r="A9" s="1"/>
      <c r="B9" s="9">
        <f>($F$4+J1)*($F$4+J1)</f>
        <v>5058.765625</v>
      </c>
      <c r="C9" s="9">
        <f>($C$4+J1)*($C$4+J1)</f>
        <v>4917.515625</v>
      </c>
      <c r="D9" s="9">
        <f>POWER(($B$4+J1),2)</f>
        <v>4778.265625</v>
      </c>
      <c r="E9" s="11">
        <f>POWER(B4,2)</f>
        <v>4761</v>
      </c>
      <c r="F9" s="9">
        <f>POWER(($B$4+J5),2)</f>
        <v>4847.640625</v>
      </c>
      <c r="G9" s="9">
        <f>($C$4+J5)*($C$4+J5)</f>
        <v>4987.890625</v>
      </c>
      <c r="H9" s="9">
        <f>($F$4+J5)*($F$4+J5)</f>
        <v>5130.140625</v>
      </c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>
      <c r="A10" s="1"/>
      <c r="B10" s="8"/>
      <c r="C10" s="8">
        <f>IF(AND($D$4&gt;=D10,$D$4&lt;C9),VALUE($D$4),"")</f>
        <v>4909</v>
      </c>
      <c r="D10" s="10">
        <f>POWER(($B$4+J8),2)</f>
        <v>4900</v>
      </c>
      <c r="E10" s="9">
        <f>POWER(($B$4+J7),2)</f>
        <v>4882.515625</v>
      </c>
      <c r="F10" s="7">
        <f>POWER(($B$4+J6),2)</f>
        <v>4865.0625</v>
      </c>
      <c r="G10" s="8" t="str">
        <f>IF(AND($D$4&gt;=G9,$D$4&lt;G11),VALUE($D$4),"")</f>
        <v/>
      </c>
      <c r="H10" s="8" t="str">
        <f>IF(AND($D$4&gt;=H9,$D$4&lt;H12),VALUE($D$4),"")</f>
        <v/>
      </c>
      <c r="I10" s="1"/>
      <c r="J10" s="1"/>
      <c r="K10" s="1"/>
      <c r="L10" s="1"/>
      <c r="M10" s="3"/>
      <c r="N10" s="1"/>
      <c r="O10" s="1"/>
      <c r="P10" s="1"/>
      <c r="Q10" s="1"/>
    </row>
    <row r="11" spans="1:17" ht="30" customHeight="1">
      <c r="A11" s="1"/>
      <c r="B11" s="8" t="str">
        <f>IF(AND($D$4&gt;=C11,$D$4&lt;B9),VALUE($D$4),"")</f>
        <v/>
      </c>
      <c r="C11" s="10">
        <f>($C$4+J8)*($C$4+J8)</f>
        <v>5041</v>
      </c>
      <c r="D11" s="8" t="str">
        <f>IF(AND($D$4&gt;=E11,$D$4&lt;C11),VALUE($D$4),"")</f>
        <v/>
      </c>
      <c r="E11" s="9">
        <f>($C$4+J7)*($C$4+J7)</f>
        <v>5023.265625</v>
      </c>
      <c r="F11" s="8" t="str">
        <f>IF(AND($D$4&gt;=G11,$D$4&lt;E11),VALUE($D$4),"")</f>
        <v/>
      </c>
      <c r="G11" s="7">
        <f>($C$4+J6)*($C$4+J6)</f>
        <v>5005.5625</v>
      </c>
      <c r="H11" s="8"/>
      <c r="I11" s="1"/>
      <c r="J11" s="1"/>
      <c r="K11" s="1"/>
      <c r="L11" s="3"/>
      <c r="M11" s="1"/>
      <c r="N11" s="1"/>
      <c r="O11" s="1"/>
      <c r="P11" s="1"/>
      <c r="Q11" s="1"/>
    </row>
    <row r="12" spans="1:17" ht="30" customHeight="1">
      <c r="A12" s="1"/>
      <c r="B12" s="10">
        <f>($F$4+J8)*($F$4+J8)</f>
        <v>5184</v>
      </c>
      <c r="C12" s="8"/>
      <c r="D12" s="8" t="str">
        <f>IF(AND($D$4&gt;=E12,$D$4&lt;B12),VALUE($D$4),"")</f>
        <v/>
      </c>
      <c r="E12" s="9">
        <f>($F$4+J7)*($F$4+J7)</f>
        <v>5166.015625</v>
      </c>
      <c r="F12" s="8"/>
      <c r="G12" s="8" t="str">
        <f>IF(AND($D$4&gt;=H12,$D$4&lt;E12),VALUE($D$4),"")</f>
        <v/>
      </c>
      <c r="H12" s="7">
        <f>($F$4+J6)*($F$4+J6)</f>
        <v>5148.0625</v>
      </c>
      <c r="I12" s="1"/>
      <c r="J12" s="1"/>
      <c r="K12" s="1"/>
      <c r="L12" s="1"/>
      <c r="M12" s="3"/>
      <c r="N12" s="1"/>
      <c r="O12" s="1"/>
      <c r="P12" s="1"/>
      <c r="Q12" s="1"/>
    </row>
    <row r="13" spans="1:17">
      <c r="A13" s="12" t="s">
        <v>2</v>
      </c>
      <c r="B13" s="1"/>
      <c r="C13" s="1"/>
      <c r="D13" s="13">
        <v>1</v>
      </c>
      <c r="E13" s="13">
        <v>2</v>
      </c>
      <c r="F13" s="13">
        <v>3</v>
      </c>
      <c r="G13" s="13">
        <v>4</v>
      </c>
      <c r="H13" s="13">
        <v>5</v>
      </c>
      <c r="I13" s="1"/>
      <c r="J13" s="1"/>
      <c r="K13" s="1"/>
      <c r="L13" s="3"/>
      <c r="M13" s="1"/>
      <c r="N13" s="1"/>
      <c r="O13" s="1"/>
      <c r="P13" s="1"/>
      <c r="Q13" s="1"/>
    </row>
    <row r="14" spans="1:17">
      <c r="A14" s="14" t="s">
        <v>3</v>
      </c>
      <c r="B14" s="5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4917.515625</v>
      </c>
      <c r="C14" s="14" t="s">
        <v>4</v>
      </c>
      <c r="D14" s="15">
        <f>B18*0.9995</f>
        <v>4932.5949687500006</v>
      </c>
      <c r="E14" s="15">
        <f>C18*0.9995</f>
        <v>4950.1643046875006</v>
      </c>
      <c r="F14" s="15">
        <f>D18*0.9995</f>
        <v>4967.7648749999998</v>
      </c>
      <c r="G14" s="15">
        <f>E18*0.9995</f>
        <v>4985.3966796875002</v>
      </c>
      <c r="H14" s="15">
        <f>F18*0.9995</f>
        <v>5003.0597187500007</v>
      </c>
      <c r="I14" s="1"/>
      <c r="J14" s="1"/>
      <c r="K14" s="1"/>
      <c r="L14" s="1"/>
      <c r="M14" s="3"/>
      <c r="N14" s="1"/>
      <c r="O14" s="1"/>
      <c r="P14" s="1"/>
      <c r="Q14" s="1"/>
    </row>
    <row r="15" spans="1:17">
      <c r="A15" s="16"/>
      <c r="B15" s="16"/>
      <c r="C15" s="16"/>
      <c r="D15" s="17"/>
      <c r="E15" s="17"/>
      <c r="F15" s="17"/>
      <c r="G15" s="17"/>
      <c r="H15" s="17"/>
      <c r="I15" s="1"/>
      <c r="J15" s="1"/>
      <c r="K15" s="1"/>
      <c r="L15" s="1"/>
      <c r="M15" s="3"/>
      <c r="N15" s="1"/>
      <c r="O15" s="1"/>
      <c r="P15" s="1"/>
      <c r="Q15" s="1"/>
    </row>
    <row r="16" spans="1:17">
      <c r="A16" s="18" t="s">
        <v>5</v>
      </c>
      <c r="B16" s="19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4900</v>
      </c>
      <c r="C16" s="18" t="s">
        <v>4</v>
      </c>
      <c r="D16" s="20">
        <f>B20*1.0005</f>
        <v>4884.9568828124993</v>
      </c>
      <c r="E16" s="20">
        <f t="shared" ref="E16:H16" si="0">C20*1.0005</f>
        <v>4867.4950312499996</v>
      </c>
      <c r="F16" s="20">
        <f t="shared" si="0"/>
        <v>4850.0644453124996</v>
      </c>
      <c r="G16" s="20">
        <f t="shared" si="0"/>
        <v>4832.6651249999995</v>
      </c>
      <c r="H16" s="20">
        <f t="shared" si="0"/>
        <v>4815.2970703125002</v>
      </c>
      <c r="I16" s="1"/>
      <c r="J16" s="1"/>
      <c r="K16" s="1"/>
      <c r="L16" s="3"/>
      <c r="M16" s="1"/>
      <c r="N16" s="1"/>
      <c r="O16" s="1"/>
      <c r="P16" s="1"/>
      <c r="Q16" s="1"/>
    </row>
    <row r="17" spans="1:17">
      <c r="A17" s="1"/>
      <c r="B17" s="13">
        <v>1</v>
      </c>
      <c r="C17" s="21">
        <v>2</v>
      </c>
      <c r="D17" s="13">
        <v>3</v>
      </c>
      <c r="E17" s="21">
        <v>4</v>
      </c>
      <c r="F17" s="13">
        <v>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4" t="s">
        <v>7</v>
      </c>
      <c r="B18" s="22">
        <f>IF(C10&lt;&gt;"",VALUE(C7),IF(C8&lt;&gt;"",VALUE(E7),IF(D7&lt;&gt;"",VALUE(G7),IF(F7&lt;&gt;"",VALUE(G9),IF(G8&lt;&gt;"",VALUE(G11),IF(G10&lt;&gt;"",VALUE(E11),IF(F11&lt;&gt;"",VALUE(C11),IF(D11&lt;&gt;"",VALUE(B9),IF(B11&lt;&gt;"",VALUE(B6),IF(B8&lt;&gt;"",VALUE(E6),IF(C6&lt;&gt;"",VALUE(H6),IF(F6&lt;&gt;"",VALUE(H9),IF(H7&lt;&gt;"",VALUE(H12),IF(H10&lt;&gt;"",VALUE(E12),IF(G12&lt;&gt;"",VALUE(B12),IF(D12&lt;&gt;"",VALUE(B12),""))))))))))))))))</f>
        <v>4935.0625</v>
      </c>
      <c r="C18" s="22">
        <f>IF(C10&lt;&gt;"",VALUE(E7),IF(C8&lt;&gt;"",VALUE(G7),IF(D7&lt;&gt;"",VALUE(G9),IF(F7&lt;&gt;"",VALUE(G11),IF(G8&lt;&gt;"",VALUE(E11),IF(G10&lt;&gt;"",VALUE(C11),IF(F11&lt;&gt;"",VALUE(B9),IF(D11&lt;&gt;"",VALUE(B6),IF(B11&lt;&gt;"",VALUE(E6),IF(B8&lt;&gt;"",VALUE(H6),IF(C6&lt;&gt;"",VALUE(H9),IF(F6&lt;&gt;"",VALUE(H12),IF(H7&lt;&gt;"",VALUE(E12),IF(H10&lt;&gt;"",VALUE(B12),IF(G12&lt;&gt;"",VALUE(B12),IF(D12&lt;&gt;"",VALUE(B12),""))))))))))))))))</f>
        <v>4952.640625</v>
      </c>
      <c r="D18" s="22">
        <f>IF(C10&lt;&gt;"",VALUE(G7),IF(C8&lt;&gt;"",VALUE(G9),IF(D7&lt;&gt;"",VALUE(G11),IF(F7&lt;&gt;"",VALUE(E11),IF(G8&lt;&gt;"",VALUE(C11),IF(G10&lt;&gt;"",VALUE(B9),IF(F11&lt;&gt;"",VALUE(B6),IF(D11&lt;&gt;"",VALUE(E6),IF(B11&lt;&gt;"",VALUE(H6),IF(B8&lt;&gt;"",VALUE(H9),IF(C6&lt;&gt;"",VALUE(H12),IF(F6&lt;&gt;"",VALUE(E12),IF(H7&lt;&gt;"",VALUE(B12),IF(H10&lt;&gt;"",VALUE(B12),IF(G12&lt;&gt;"",VALUE(B12),IF(D12&lt;&gt;"",VALUE(B12),""))))))))))))))))</f>
        <v>4970.25</v>
      </c>
      <c r="E18" s="22">
        <f>IF(C10&lt;&gt;"",VALUE(G9),IF(C8&lt;&gt;"",VALUE(G11),IF(D7&lt;&gt;"",VALUE(E11),IF(F7&lt;&gt;"",VALUE(C11),IF(G8&lt;&gt;"",VALUE(B9),IF(G10&lt;&gt;"",VALUE(B6),IF(F11&lt;&gt;"",VALUE(E6),IF(D11&lt;&gt;"",VALUE(H6),IF(B11&lt;&gt;"",VALUE(H9),IF(B8&lt;&gt;"",VALUE(H12),IF(C6&lt;&gt;"",VALUE(E12),IF(F6&lt;&gt;"",VALUE(B12),IF(H7&lt;&gt;"",VALUE(B12),IF(H10&lt;&gt;"",VALUE(B12),IF(G12&lt;&gt;"",VALUE(B12),IF(D12&lt;&gt;"",VALUE(B12),""))))))))))))))))</f>
        <v>4987.890625</v>
      </c>
      <c r="F18" s="22">
        <f>IF(C10&lt;&gt;"",VALUE(G11),IF(C8&lt;&gt;"",VALUE(E11),IF(D7&lt;&gt;"",VALUE(C11),IF(F7&lt;&gt;"",VALUE(B9),IF(G8&lt;&gt;"",VALUE(B6),IF(G10&lt;&gt;"",VALUE(E6),IF(F11&lt;&gt;"",VALUE(H6),IF(D11&lt;&gt;"",VALUE(H9),IF(B11&lt;&gt;"",VALUE(H12),IF(B8&lt;&gt;"",VALUE(E12),IF(C6&lt;&gt;"",VALUE(B12),IF(F6&lt;&gt;"",VALUE(B12),IF(H7&lt;&gt;"",VALUE(B12),IF(H10&lt;&gt;"",VALUE(B12),IF(G12&lt;&gt;"",VALUE(B12),IF(D12&lt;&gt;"",VALUE(B12),""))))))))))))))))</f>
        <v>5005.5625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22" t="s">
        <v>8</v>
      </c>
      <c r="B19" s="23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4900</v>
      </c>
      <c r="C19" s="1"/>
      <c r="D19" s="1"/>
      <c r="E19" s="1"/>
      <c r="F19" s="1"/>
      <c r="G19" s="1"/>
      <c r="H19" s="1"/>
      <c r="I19" s="1"/>
      <c r="J19" s="1"/>
      <c r="K19" s="1"/>
    </row>
    <row r="20" spans="1:17">
      <c r="A20" s="14" t="s">
        <v>6</v>
      </c>
      <c r="B20" s="24">
        <f>IF(C10&lt;&gt;"",VALUE(E10),IF(C8&lt;&gt;"",VALUE(D10),IF(D7&lt;&gt;"",VALUE(C9),IF(F7&lt;&gt;"",VALUE(C7),IF(G8&lt;&gt;"",VALUE(E7),IF(G10&lt;&gt;"",VALUE(G7),IF(F11&lt;&gt;"",VALUE(G9),IF(D11&lt;&gt;"",VALUE(G11),IF(B11&lt;&gt;"",VALUE(E11),IF(B8&lt;&gt;"",VALUE(C11),IF(C6&lt;&gt;"",VALUE(B9),IF(F6&lt;&gt;"",VALUE(B6),IF(H7&lt;&gt;"",VALUE(E6),IF(H10&lt;&gt;"",VALUE(H6),IF(G12&lt;&gt;"",VALUE(H9),IF(D12&lt;&gt;"",VALUE(H12),""))))))))))))))))</f>
        <v>4882.515625</v>
      </c>
      <c r="C20" s="24">
        <f>IF(C10&lt;&gt;"",VALUE(F10),IF(C8&lt;&gt;"",VALUE(E10),IF(D7&lt;&gt;"",VALUE(D10),IF(F7&lt;&gt;"",VALUE(C9),IF(G8&lt;&gt;"",VALUE(C7),IF(G10&lt;&gt;"",VALUE(E7),IF(F11&lt;&gt;"",VALUE(G7),IF(D11&lt;&gt;"",VALUE(G9),IF(B11&lt;&gt;"",VALUE(G11),IF(B8&lt;&gt;"",VALUE(E11),IF(C6&lt;&gt;"",VALUE(C11),IF(F6&lt;&gt;"",VALUE(B9),IF(H7&lt;&gt;"",VALUE(B6),IF(H10&lt;&gt;"",VALUE(E6),IF(G12&lt;&gt;"",VALUE(H6),IF(D12&lt;&gt;"",VALUE(H9),""))))))))))))))))</f>
        <v>4865.0625</v>
      </c>
      <c r="D20" s="24">
        <f>IF(C10&lt;&gt;"",VALUE(F9),IF(C8&lt;&gt;"",VALUE(F10),IF(D7&lt;&gt;"",VALUE(E10),IF(F7&lt;&gt;"",VALUE(D10),IF(G8&lt;&gt;"",VALUE(C9),IF(G10&lt;&gt;"",VALUE(C7),IF(F11&lt;&gt;"",VALUE(E7),IF(D11&lt;&gt;"",VALUE(G7),IF(B11&lt;&gt;"",VALUE(G9),IF(B8&lt;&gt;"",VALUE(G11),IF(C6&lt;&gt;"",VALUE(E11),IF(F6&lt;&gt;"",VALUE(C11),IF(H7&lt;&gt;"",VALUE(B9),IF(H10&lt;&gt;"",VALUE(B6),IF(G12&lt;&gt;"",VALUE(E6),IF(D12&lt;&gt;"",VALUE(H6),""))))))))))))))))</f>
        <v>4847.640625</v>
      </c>
      <c r="E20" s="24">
        <f>IF(C10&lt;&gt;"",VALUE(F8),IF(C8&lt;&gt;"",VALUE(F9),IF(D7&lt;&gt;"",VALUE(F10),IF(F7&lt;&gt;"",VALUE(E10),IF(G8&lt;&gt;"",VALUE(D10),IF(G10&lt;&gt;"",VALUE(C9),IF(F11&lt;&gt;"",VALUE(C7),IF(D11&lt;&gt;"",VALUE(E7),IF(B11&lt;&gt;"",VALUE(G7),IF(B8&lt;&gt;"",VALUE(G9),IF(C6&lt;&gt;"",VALUE(G11),IF(F6&lt;&gt;"",VALUE(E11),IF(H7&lt;&gt;"",VALUE(C11),IF(H10&lt;&gt;"",VALUE(B9),IF(G12&lt;&gt;"",VALUE(B6),IF(D12&lt;&gt;"",VALUE(E6),""))))))))))))))))</f>
        <v>4830.25</v>
      </c>
      <c r="F20" s="24">
        <f>IF(C10&lt;&gt;"",VALUE(E8),IF(C8&lt;&gt;"",VALUE(F8),IF(D7&lt;&gt;"",VALUE(F9),IF(F7&lt;&gt;"",VALUE(F10),IF(G8&lt;&gt;"",VALUE(E10),IF(G10&lt;&gt;"",VALUE(D10),IF(F11&lt;&gt;"",VALUE(C9),IF(D11&lt;&gt;"",VALUE(C7),IF(B11&lt;&gt;"",VALUE(E7),IF(B8&lt;&gt;"",VALUE(G7),IF(C6&lt;&gt;"",VALUE(G9),IF(F6&lt;&gt;"",VALUE(G11),IF(H7&lt;&gt;"",VALUE(E11),IF(H10&lt;&gt;"",VALUE(C11),IF(G12&lt;&gt;"",VALUE(B9),IF(D12&lt;&gt;"",VALUE(B6),""))))))))))))))))</f>
        <v>4812.890625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22" t="s">
        <v>8</v>
      </c>
      <c r="B21" s="23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4917.515625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</sheetData>
  <sheetProtection formatCells="0"/>
  <mergeCells count="2">
    <mergeCell ref="D2:F2"/>
    <mergeCell ref="C1:G1"/>
  </mergeCells>
  <conditionalFormatting sqref="C8">
    <cfRule type="expression" dxfId="16" priority="7">
      <formula>$C$8&lt;&gt;""</formula>
    </cfRule>
  </conditionalFormatting>
  <conditionalFormatting sqref="G10">
    <cfRule type="expression" dxfId="15" priority="10">
      <formula>$G$10&lt;&gt;""</formula>
    </cfRule>
  </conditionalFormatting>
  <conditionalFormatting sqref="C10">
    <cfRule type="expression" dxfId="14" priority="9">
      <formula>$C$10&lt;&gt;""</formula>
    </cfRule>
  </conditionalFormatting>
  <conditionalFormatting sqref="G8">
    <cfRule type="expression" dxfId="13" priority="8">
      <formula>$G$8&lt;&gt;""</formula>
    </cfRule>
  </conditionalFormatting>
  <conditionalFormatting sqref="B11">
    <cfRule type="expression" dxfId="12" priority="12">
      <formula>$B$11&lt;&gt;""</formula>
    </cfRule>
  </conditionalFormatting>
  <conditionalFormatting sqref="D11">
    <cfRule type="expression" dxfId="11" priority="13">
      <formula>$D$11&lt;&gt;""</formula>
    </cfRule>
  </conditionalFormatting>
  <conditionalFormatting sqref="F11">
    <cfRule type="expression" dxfId="10" priority="14">
      <formula>$F$11&lt;&gt;""</formula>
    </cfRule>
  </conditionalFormatting>
  <conditionalFormatting sqref="H11">
    <cfRule type="expression" dxfId="9" priority="17">
      <formula>$H$11&lt;&gt;""</formula>
    </cfRule>
  </conditionalFormatting>
  <conditionalFormatting sqref="D12">
    <cfRule type="expression" dxfId="8" priority="18">
      <formula>$D$12&lt;&gt;""</formula>
    </cfRule>
  </conditionalFormatting>
  <conditionalFormatting sqref="G12">
    <cfRule type="expression" dxfId="7" priority="20">
      <formula>$G$12&lt;&gt;""</formula>
    </cfRule>
  </conditionalFormatting>
  <conditionalFormatting sqref="C6">
    <cfRule type="expression" dxfId="6" priority="1">
      <formula>$C$6&lt;&gt;""</formula>
    </cfRule>
  </conditionalFormatting>
  <conditionalFormatting sqref="F6">
    <cfRule type="expression" dxfId="5" priority="2">
      <formula>$F$6&lt;&gt;""</formula>
    </cfRule>
  </conditionalFormatting>
  <conditionalFormatting sqref="D7">
    <cfRule type="expression" dxfId="4" priority="5">
      <formula>$D$7&lt;&gt;""</formula>
    </cfRule>
  </conditionalFormatting>
  <conditionalFormatting sqref="F7">
    <cfRule type="expression" dxfId="3" priority="4">
      <formula>$F$7&lt;&gt;""</formula>
    </cfRule>
  </conditionalFormatting>
  <conditionalFormatting sqref="H7">
    <cfRule type="expression" dxfId="2" priority="3">
      <formula>$H$7&lt;&gt;""</formula>
    </cfRule>
  </conditionalFormatting>
  <conditionalFormatting sqref="B8">
    <cfRule type="expression" dxfId="1" priority="6">
      <formula>$B$8&lt;&gt;""</formula>
    </cfRule>
  </conditionalFormatting>
  <conditionalFormatting sqref="H10">
    <cfRule type="expression" dxfId="0" priority="11">
      <formula>$H$10&lt;&gt;""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blankset</vt:lpstr>
      <vt:lpstr>GannValue</vt:lpstr>
      <vt:lpstr>roweight</vt:lpstr>
      <vt:lpstr>roweleven</vt:lpstr>
      <vt:lpstr>rowseven</vt:lpstr>
      <vt:lpstr>rowsix</vt:lpstr>
      <vt:lpstr>rowten</vt:lpstr>
      <vt:lpstr>rowtwelve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Aaspire</dc:creator>
  <cp:lastModifiedBy>SHAH</cp:lastModifiedBy>
  <dcterms:created xsi:type="dcterms:W3CDTF">2010-03-29T09:10:12Z</dcterms:created>
  <dcterms:modified xsi:type="dcterms:W3CDTF">2011-09-29T05:30:42Z</dcterms:modified>
</cp:coreProperties>
</file>